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380" windowWidth="15330" windowHeight="4530" activeTab="1"/>
  </bookViews>
  <sheets>
    <sheet name="Standard Plan List" sheetId="1" r:id="rId1"/>
    <sheet name="All Plans inc Retail Parks etc" sheetId="2" r:id="rId2"/>
    <sheet name="Survey dates etc" sheetId="3" r:id="rId3"/>
  </sheets>
  <definedNames>
    <definedName name="_xlnm._FilterDatabase" localSheetId="1" hidden="1">'All Plans inc Retail Parks etc'!$A$1:$H$2937</definedName>
    <definedName name="_xlnm._FilterDatabase" localSheetId="2" hidden="1">'Survey dates etc'!$A$1:$C$3023</definedName>
  </definedNames>
  <calcPr fullCalcOnLoad="1"/>
</workbook>
</file>

<file path=xl/comments2.xml><?xml version="1.0" encoding="utf-8"?>
<comments xmlns="http://schemas.openxmlformats.org/spreadsheetml/2006/main">
  <authors>
    <author>Smith</author>
  </authors>
  <commentList>
    <comment ref="H6" authorId="0">
      <text>
        <r>
          <rPr>
            <b/>
            <sz val="8"/>
            <rFont val="Tahoma"/>
            <family val="0"/>
          </rPr>
          <t>Standard Plan Set Includes counts of ROI - 2, NI - 36 and Islands  4 (2 Isle of Man and 1 each for the Channel Islands)</t>
        </r>
      </text>
    </comment>
  </commentList>
</comments>
</file>

<file path=xl/sharedStrings.xml><?xml version="1.0" encoding="utf-8"?>
<sst xmlns="http://schemas.openxmlformats.org/spreadsheetml/2006/main" count="17705" uniqueCount="3062">
  <si>
    <t>Corley Welcome Break Motorway Service Station</t>
  </si>
  <si>
    <t>Cullompton Extra Motorway Service Station</t>
  </si>
  <si>
    <t>Derby Welcome Break Motorway Service Station</t>
  </si>
  <si>
    <t>Doncaster North Moto Motorway Service Station</t>
  </si>
  <si>
    <t>Donington Park Moto Motorway Service Station</t>
  </si>
  <si>
    <t>Durham Roadchef Motorway Service Station</t>
  </si>
  <si>
    <t>Exeter Moto Motorway Service Station</t>
  </si>
  <si>
    <t>Ferrybridge Moto Motorway Service Station</t>
  </si>
  <si>
    <t>Fleet Welcome Break Motorway Service Station</t>
  </si>
  <si>
    <t>Frankley Moto Motorway Service Station</t>
  </si>
  <si>
    <t>Gordano Welcome Break Motorway Service Station</t>
  </si>
  <si>
    <t>Grantham North Moto Motorway Service Station</t>
  </si>
  <si>
    <t>Gretna Green Welcome Break Motorway Service Station</t>
  </si>
  <si>
    <t>Hamilton Roadchef Motorway Service Station</t>
  </si>
  <si>
    <t>Hartshead Moor Welcome Break Motorway Service Station</t>
  </si>
  <si>
    <t>Heston Moto Motorway Service Station</t>
  </si>
  <si>
    <t>Hilton Park Moto Motorway Service Station</t>
  </si>
  <si>
    <t>Hopwood Park Welcome Break Motorway Service Station</t>
  </si>
  <si>
    <t>Keele Welcome Break Motorway Service Station</t>
  </si>
  <si>
    <t>Killington Roadchef Motorway Service Station</t>
  </si>
  <si>
    <t>Kinross Moto Motorway Service Station</t>
  </si>
  <si>
    <t>Knutsford Moto Motorway Service Station</t>
  </si>
  <si>
    <t>Lancaster Moto Motorway Service Station</t>
  </si>
  <si>
    <t>Leicester Forest East Welcome Break Motorway Service Station</t>
  </si>
  <si>
    <t>Leicester Moto Motorway Service Station</t>
  </si>
  <si>
    <t>Leigh Delamere Moto Motorway Service Station</t>
  </si>
  <si>
    <t>London Gateway Welcome Break Motorway Service Station</t>
  </si>
  <si>
    <t>Lymm Moto Motorway Service Station</t>
  </si>
  <si>
    <t>Maidstone Roadchef Motorway Service Station</t>
  </si>
  <si>
    <t>Medway Moto Motorway Service Station</t>
  </si>
  <si>
    <t>Membury Welcome Break Motorway Service Station</t>
  </si>
  <si>
    <t>Michaelwood Welcome Break Motorway Service Station</t>
  </si>
  <si>
    <t>Newport Pagnell Welcome Break Motorway Service Station</t>
  </si>
  <si>
    <t>Northampton Roadchef Motorway Service Station</t>
  </si>
  <si>
    <t>Norton Canes Roadchef Motorway Service Station</t>
  </si>
  <si>
    <t>Oxford Welcome Break Motorway Service Station</t>
  </si>
  <si>
    <t>Pease Pottage Moto Motorway Service Station</t>
  </si>
  <si>
    <t>Peterborough Extra Motorway Service Station</t>
  </si>
  <si>
    <t>Pont Abraham Roadchef Motorway Service Station</t>
  </si>
  <si>
    <t>Reading Moto Motorway Service Station</t>
  </si>
  <si>
    <t>Rowhams Roadchef Motorway Service Station</t>
  </si>
  <si>
    <t>Sandbach Roadchef Motorway Service Station</t>
  </si>
  <si>
    <t>Sarn Park Welcome Break Motorway Service Station</t>
  </si>
  <si>
    <t>Scotch Corner Moto Motorway Service Station</t>
  </si>
  <si>
    <t>Sedgemoor Roadchef Motorway Service Station</t>
  </si>
  <si>
    <t>Sedgemoor Welcome Break Motorway Service Station</t>
  </si>
  <si>
    <t>Severn View Moto Motorway Service Station</t>
  </si>
  <si>
    <t>South Mimms Welcome Break Motorway Service Station</t>
  </si>
  <si>
    <t>Southwaite Moto Motorway Service Station</t>
  </si>
  <si>
    <t>Stafford North Moto Motorway Service Station</t>
  </si>
  <si>
    <t>Stafford Roadchef Motorway Service Station</t>
  </si>
  <si>
    <t>Stirling Moto Motorway Service Station</t>
  </si>
  <si>
    <t>Strensham Roadchef Motorway Service Station</t>
  </si>
  <si>
    <t>Swansea Moto Motorway Service Station</t>
  </si>
  <si>
    <t>Tamworth Moto Motorway Service Station</t>
  </si>
  <si>
    <t>Taunton Deane Roadchef Motorway Service Station</t>
  </si>
  <si>
    <t>Telford Welcome Break Motorway Service Station</t>
  </si>
  <si>
    <t>Tibshelf Roadchef Motorway Service Station</t>
  </si>
  <si>
    <t>Tiverton Moto Motorway Service Station</t>
  </si>
  <si>
    <t>Toddington Moto Motorway Service Station</t>
  </si>
  <si>
    <t>Trowell Moto Motorway Service Station</t>
  </si>
  <si>
    <t>Warwick Welcome Break Motorway Service Station</t>
  </si>
  <si>
    <t>Washington Moto Motorway Service Station</t>
  </si>
  <si>
    <t>Watford Gap Roadchef Motorway Service Station</t>
  </si>
  <si>
    <t>Winchester Roadchef Motorway Service Station</t>
  </si>
  <si>
    <t>Woodall Welcome Break Motorway Service Station</t>
  </si>
  <si>
    <t>Woolley Edge Moto Motorway Service Station</t>
  </si>
  <si>
    <t>Durham - The Arnison Centre</t>
  </si>
  <si>
    <t>East Dereham - Brecklands Retail Park</t>
  </si>
  <si>
    <t>East Kilbride - Kingsgate Retail Park</t>
  </si>
  <si>
    <t>Eastbourne - Admiral Way Retail Park</t>
  </si>
  <si>
    <t>Eastbourne - Broadwater Way Retail Park</t>
  </si>
  <si>
    <t>Eastbourne - Hampden Retail Park</t>
  </si>
  <si>
    <t>Eastbourne - Sovereign Harbour Retail Park</t>
  </si>
  <si>
    <t>Eastleigh - Channon Retail Park</t>
  </si>
  <si>
    <t>Eastleigh - Chestnut Avenue Retail Park</t>
  </si>
  <si>
    <t>Eastleigh - Hedge End Park</t>
  </si>
  <si>
    <t>Edgware - Capitol Retail Park</t>
  </si>
  <si>
    <t>Edinburgh - Broughton Road Retail Park</t>
  </si>
  <si>
    <t>Edinburgh - Craigleith Retail Centre</t>
  </si>
  <si>
    <t>Edinburgh - Fountain Park</t>
  </si>
  <si>
    <t>Edinburgh - Hermiston Gait Retail Park</t>
  </si>
  <si>
    <t>Edinburgh - Meadowbank Shopping Park</t>
  </si>
  <si>
    <t>Edinburgh - Salamander Street Retail Park</t>
  </si>
  <si>
    <t>Edinburgh - Seafield Retail Park</t>
  </si>
  <si>
    <t>Edinburgh - Straiton Mains</t>
  </si>
  <si>
    <t>Edinburgh Airport</t>
  </si>
  <si>
    <t>Edmonton - Ravenside Retail Park</t>
  </si>
  <si>
    <t>Elgin - Springfield Retail Park</t>
  </si>
  <si>
    <t>Ellesmere Port - Westminster Retail Park</t>
  </si>
  <si>
    <t>Enfield - Colosseum Park</t>
  </si>
  <si>
    <t>Enfield - Lee Valley Leisure Centre</t>
  </si>
  <si>
    <t>Ennis (IRL)</t>
  </si>
  <si>
    <t>Enniscorthy (IRL)</t>
  </si>
  <si>
    <t>Epsom - Kiln Lane Retail Park</t>
  </si>
  <si>
    <t>Evesham - Four Pools Retail Park</t>
  </si>
  <si>
    <t>Exeter - Alphington Road Retail Park</t>
  </si>
  <si>
    <t>Exeter - Exeter Retail Park</t>
  </si>
  <si>
    <t>Kings Lynn - Blackfriars Road Retail Park</t>
  </si>
  <si>
    <t>Kings Lynn - Hardwick Road Retail Park</t>
  </si>
  <si>
    <t>Kings Lynn - St Nicholas Retail Park</t>
  </si>
  <si>
    <t>Kirkcaldy - Fife Central Retail Park</t>
  </si>
  <si>
    <t>Knaresborough - St James Retail Park</t>
  </si>
  <si>
    <t>Launceston - Launceston Retail Park</t>
  </si>
  <si>
    <t>Leamington Spa - Shires Retail Park</t>
  </si>
  <si>
    <t>Leeds - Aireside Centre</t>
  </si>
  <si>
    <t>Leeds - Bridge Road</t>
  </si>
  <si>
    <t>Leeds - Cardigan Fields Leisure Park</t>
  </si>
  <si>
    <t>Leeds - Colton Retail Centre</t>
  </si>
  <si>
    <t>Leeds - Crown Point Shopping Park</t>
  </si>
  <si>
    <t>Leeds - Junction 1 Retail Park</t>
  </si>
  <si>
    <t>Leeds - Killingbeck Retail Park</t>
  </si>
  <si>
    <t>Leeds - Kirkstall Road Retail Park</t>
  </si>
  <si>
    <t>Leeds - Meanwood Shopping Centre</t>
  </si>
  <si>
    <t>Leeds - Northside Retail Park</t>
  </si>
  <si>
    <t>Leeds - Regent Street Retail Park</t>
  </si>
  <si>
    <t>Leeds - Seacroft Green Shopping Centre</t>
  </si>
  <si>
    <t>Leeds - Tulip Street Retail Park</t>
  </si>
  <si>
    <t>Leeds - Wellington Street Retail Park</t>
  </si>
  <si>
    <t>Leeds - York Road Retail Park</t>
  </si>
  <si>
    <t>Leicester - Abbey Retail Park</t>
  </si>
  <si>
    <t>Leicester - Almond Road Retail Park</t>
  </si>
  <si>
    <t>Leicester - Barkby Thorpe Lane Retail Park</t>
  </si>
  <si>
    <t>Leicester - Meridian Leisure</t>
  </si>
  <si>
    <t>Leicester - Narborough Road North Retail Park</t>
  </si>
  <si>
    <t>Leicester - Putney Road Retail Park</t>
  </si>
  <si>
    <t>Leicester - Red Hill Circus</t>
  </si>
  <si>
    <t>Liverpool - Walton Vale</t>
  </si>
  <si>
    <t>Livingston</t>
  </si>
  <si>
    <t>Llandudno</t>
  </si>
  <si>
    <t>Llanelli</t>
  </si>
  <si>
    <t>London Bridge</t>
  </si>
  <si>
    <t>London City</t>
  </si>
  <si>
    <t>London West End</t>
  </si>
  <si>
    <t>Londonderry - Lisnagelvin Shopping Centre (NI)</t>
  </si>
  <si>
    <t>Londonderry (NI)</t>
  </si>
  <si>
    <t>Long Eaton</t>
  </si>
  <si>
    <t>Looe</t>
  </si>
  <si>
    <t>Loughborough</t>
  </si>
  <si>
    <t>Loughton</t>
  </si>
  <si>
    <t>Louth</t>
  </si>
  <si>
    <t>Lowestoft</t>
  </si>
  <si>
    <t>Ludlow</t>
  </si>
  <si>
    <t>Lurgan (NI)</t>
  </si>
  <si>
    <t>Luton</t>
  </si>
  <si>
    <t>Luton - Dunstable Road</t>
  </si>
  <si>
    <t>Lutterworth</t>
  </si>
  <si>
    <t>Lyme Regis</t>
  </si>
  <si>
    <t>Lymington</t>
  </si>
  <si>
    <t>Lytham</t>
  </si>
  <si>
    <t>Macclesfield</t>
  </si>
  <si>
    <t>Maesteg</t>
  </si>
  <si>
    <t>Maghull</t>
  </si>
  <si>
    <t>Maidenhead</t>
  </si>
  <si>
    <t>Maidstone</t>
  </si>
  <si>
    <t>Maldon</t>
  </si>
  <si>
    <t>Malmesbury</t>
  </si>
  <si>
    <t>Malton</t>
  </si>
  <si>
    <t>Manchester - Cheetham Hill</t>
  </si>
  <si>
    <t>Manchester - Chorlton-cum-Hardy</t>
  </si>
  <si>
    <t>Manchester - Fallowfield</t>
  </si>
  <si>
    <t>Manchester - Gorton</t>
  </si>
  <si>
    <t>Manchester - Harpurhey</t>
  </si>
  <si>
    <t>Manchester - Levenshulme</t>
  </si>
  <si>
    <t>Manchester - Longsight</t>
  </si>
  <si>
    <t>Manchester - Manchester Fort Shopping Park</t>
  </si>
  <si>
    <t>Manchester - Newton Heath</t>
  </si>
  <si>
    <t>Manchester - Northenden</t>
  </si>
  <si>
    <t>Manchester - Openshaw</t>
  </si>
  <si>
    <t>Manchester - Rusholme</t>
  </si>
  <si>
    <t>Manchester - Urmston</t>
  </si>
  <si>
    <t>Manchester - Withington</t>
  </si>
  <si>
    <t>Manchester - Wythenshawe</t>
  </si>
  <si>
    <t>Manchester Central</t>
  </si>
  <si>
    <t>Mansfield</t>
  </si>
  <si>
    <t>Mansfield - McArthur Glen Designer Outlet Village</t>
  </si>
  <si>
    <t>March</t>
  </si>
  <si>
    <t>Margate</t>
  </si>
  <si>
    <t>Market Drayton</t>
  </si>
  <si>
    <t>Llantrisant - Glamorgan Vale Retail Park</t>
  </si>
  <si>
    <t>London Colney - Colney Fields Shopping Park</t>
  </si>
  <si>
    <t>Londonderry - Crescent Link Retail Park (NI)</t>
  </si>
  <si>
    <t>Londonderry - The Lesley Retail Park (NI)</t>
  </si>
  <si>
    <t>Longford (IRL)</t>
  </si>
  <si>
    <t>Loughborough - Belton Road Retail Park</t>
  </si>
  <si>
    <t>Loughborough - Willowbrook Park</t>
  </si>
  <si>
    <t>Lowestoft - North Quay Retail Park</t>
  </si>
  <si>
    <t>Batley - The Mill</t>
  </si>
  <si>
    <t>Christchurch - Meteor Retail Park</t>
  </si>
  <si>
    <t>Dundee - Gallagher Retail Park</t>
  </si>
  <si>
    <t>Lancaster - Kingsway Retail Park</t>
  </si>
  <si>
    <t>Sudbury - Sudbury Retail Park</t>
  </si>
  <si>
    <t>Wexford - Wexford Retail Park (IRL)</t>
  </si>
  <si>
    <t>Wick - Wick Retail Park</t>
  </si>
  <si>
    <t>Cambourne</t>
  </si>
  <si>
    <t>Shannon - Sky Court Shopping Centre (IRL)</t>
  </si>
  <si>
    <t>Aylesbury - The Junction Cambridge Close Retail Park</t>
  </si>
  <si>
    <t>Bodmin - Bodmin Retail Park</t>
  </si>
  <si>
    <t>Brynmawr - Lakeside Park</t>
  </si>
  <si>
    <t>Chippenham - Bath Road Retail Park</t>
  </si>
  <si>
    <t>Chippenham - Cepen Park</t>
  </si>
  <si>
    <t>Grantham - Dysart Retail Park</t>
  </si>
  <si>
    <t>Killarney - Deerpark Shopping Park (IRL)</t>
  </si>
  <si>
    <t>Livingston - Almondvale South Retail Park</t>
  </si>
  <si>
    <t>Manchester Airport</t>
  </si>
  <si>
    <t>Edinburgh - Westside Plaza</t>
  </si>
  <si>
    <t>Eurotunnel - UK Passenger Terminal</t>
  </si>
  <si>
    <t>Anstruther</t>
  </si>
  <si>
    <t>Battersea Park</t>
  </si>
  <si>
    <t>Bethnal Green - Cambridge Heath</t>
  </si>
  <si>
    <t>Boroughbridge</t>
  </si>
  <si>
    <t>Carlisle - Madford Retail Park</t>
  </si>
  <si>
    <t>Newport (Wales)</t>
  </si>
  <si>
    <t>Newport Pagnell</t>
  </si>
  <si>
    <t>Newquay</t>
  </si>
  <si>
    <t>Newry (NI)</t>
  </si>
  <si>
    <t>Newton Abbot</t>
  </si>
  <si>
    <t>Newton Aycliffe</t>
  </si>
  <si>
    <t>Newton Mearns</t>
  </si>
  <si>
    <t>Newtown</t>
  </si>
  <si>
    <t>Newtownabbey - Abbey Centre (NI)</t>
  </si>
  <si>
    <t>Newtownards - Ards Shopping Centre (NI)</t>
  </si>
  <si>
    <t>Norbury</t>
  </si>
  <si>
    <t>Normanton</t>
  </si>
  <si>
    <t>North Cheam</t>
  </si>
  <si>
    <t>North Shields</t>
  </si>
  <si>
    <t>North Shields - Royal Quays Outlet Centre</t>
  </si>
  <si>
    <t>North Walsham</t>
  </si>
  <si>
    <t>Glasgow - The Junction Great Western Retail Park</t>
  </si>
  <si>
    <t>Glasgow - Helen Street Retail Park</t>
  </si>
  <si>
    <t>Glasgow - Whistleberry Retail Park</t>
  </si>
  <si>
    <t>Glasgow Airport</t>
  </si>
  <si>
    <t>Glenrothes - Flemington Road</t>
  </si>
  <si>
    <t>Glenrothes - Saltire Retail Park</t>
  </si>
  <si>
    <t>Gloucester - Eastern Avenue Retail Park</t>
  </si>
  <si>
    <t>Gloucester - Quedgeley District Centre</t>
  </si>
  <si>
    <t>Gloucester - The Peel Centre</t>
  </si>
  <si>
    <t>Grantham - Grantham Retail Park</t>
  </si>
  <si>
    <t>Grantham - London Road Retail Park</t>
  </si>
  <si>
    <t>Gravesend - Imperial Retail Park</t>
  </si>
  <si>
    <t>Grays - Burghley Road Retail Park</t>
  </si>
  <si>
    <t>Great Malvern - Three Counties Retail Park</t>
  </si>
  <si>
    <t>Great Yarmouth - Acle New Road Retail Park</t>
  </si>
  <si>
    <t>Great Yarmouth - Gapton Hall Retail Park</t>
  </si>
  <si>
    <t>Great Yarmouth - Pasteur Retail Park</t>
  </si>
  <si>
    <t>Great Yarmouth - Southtown Retail Park</t>
  </si>
  <si>
    <t>Greenford - Westway Shopping Park</t>
  </si>
  <si>
    <t>Greenwich Peninsula - Greenwich Shopping Park</t>
  </si>
  <si>
    <t>Grimsby - Alexandra Retail Park</t>
  </si>
  <si>
    <t>Grimsby - Sheepfold Street Retail Park</t>
  </si>
  <si>
    <t>Grimsby - Victoria Retail Park</t>
  </si>
  <si>
    <t>Guildford - Ladymead Retail Centre</t>
  </si>
  <si>
    <t>Guisborough - Rectory Lane Retail Park</t>
  </si>
  <si>
    <t>Guiseley - West Side Retail Park</t>
  </si>
  <si>
    <t>Hailsham - Hailsham Retail Park</t>
  </si>
  <si>
    <t>Halesowen - Mucklow Hill Retail Park</t>
  </si>
  <si>
    <t>Shepton Mallet</t>
  </si>
  <si>
    <t>Sherborne</t>
  </si>
  <si>
    <t>Sheringham</t>
  </si>
  <si>
    <t>Shildon</t>
  </si>
  <si>
    <t>Shipley</t>
  </si>
  <si>
    <t>Shirley</t>
  </si>
  <si>
    <t>Shoreditch</t>
  </si>
  <si>
    <t>Shoreham-by-Sea</t>
  </si>
  <si>
    <t>Shrewsbury</t>
  </si>
  <si>
    <t>Sidcup</t>
  </si>
  <si>
    <t>Sidmouth</t>
  </si>
  <si>
    <t>Oxford Street</t>
  </si>
  <si>
    <t>Oxted</t>
  </si>
  <si>
    <t>Glasgow - Braes Shopping Centre</t>
  </si>
  <si>
    <t>Lyndhurst</t>
  </si>
  <si>
    <t>Maida Vale</t>
  </si>
  <si>
    <t>Westminster - Boundary Road</t>
  </si>
  <si>
    <t>Westminster - Clifton Road</t>
  </si>
  <si>
    <t>Westminster - Crawford Street</t>
  </si>
  <si>
    <t>Westminster - Lisson Grove</t>
  </si>
  <si>
    <t>London City Airport</t>
  </si>
  <si>
    <t>Manchester - Poplar Street Retail Park</t>
  </si>
  <si>
    <t>Manchester - Redclyffe Road Retail Park</t>
  </si>
  <si>
    <t>Manchester - Sport City</t>
  </si>
  <si>
    <t>Manchester - Trafford Retail Park</t>
  </si>
  <si>
    <t>Manchester - White City Retail Park</t>
  </si>
  <si>
    <t>Mansfield - Nottingham Road Retail Park</t>
  </si>
  <si>
    <t>Mansfield - Portland Retail Park</t>
  </si>
  <si>
    <t>Mansfield - St Peters Retail Park</t>
  </si>
  <si>
    <t>March - March Trading Park</t>
  </si>
  <si>
    <t>Hartlepool - Tees Bay Retail Park</t>
  </si>
  <si>
    <t>Harwich - Harwich Gateway Retail Park</t>
  </si>
  <si>
    <t>Hatfield - Oldings Corner</t>
  </si>
  <si>
    <t>Havant - Havant Retail Park</t>
  </si>
  <si>
    <t>Havant - Purbrook Way Retail Park</t>
  </si>
  <si>
    <t>Haverfordwest - Bridge Meadow Retail Estate</t>
  </si>
  <si>
    <t>Haverfordwest - Snowdrop Lane Retail Park</t>
  </si>
  <si>
    <t>Haverfordwest - Withybush Retail Park</t>
  </si>
  <si>
    <t>Haverhill - Haverhill Retail Park</t>
  </si>
  <si>
    <t>Hayes - Glencoe Road Retail Park</t>
  </si>
  <si>
    <t>Hayes - Hayes Bridge Retail Park</t>
  </si>
  <si>
    <t>Hayes - Hayes Road Retail Park</t>
  </si>
  <si>
    <t>Hayes - Lombardy Retail Park</t>
  </si>
  <si>
    <t>Heathrow Airport</t>
  </si>
  <si>
    <t>Hemel Hempstead - Apsley Mills Retail Park</t>
  </si>
  <si>
    <t>Hemel Hempstead - Jarman Park Leisure World</t>
  </si>
  <si>
    <t>Hemel Hempstead - The Queens Square</t>
  </si>
  <si>
    <t>Hereford - Hereford Retail Park</t>
  </si>
  <si>
    <t>Hereford - Holmer Road Retail Park</t>
  </si>
  <si>
    <t>Hertford - Madford Retail Park</t>
  </si>
  <si>
    <t>Princes Risborough</t>
  </si>
  <si>
    <t>Prudhoe</t>
  </si>
  <si>
    <t>Pudsey</t>
  </si>
  <si>
    <t>Purley</t>
  </si>
  <si>
    <t>Putney</t>
  </si>
  <si>
    <t>Pwllheli</t>
  </si>
  <si>
    <t>Queensway</t>
  </si>
  <si>
    <t>Radcliffe</t>
  </si>
  <si>
    <t>Radlett</t>
  </si>
  <si>
    <t>Radstock</t>
  </si>
  <si>
    <t>Rainham</t>
  </si>
  <si>
    <t>Ramsey (Isle of Man)</t>
  </si>
  <si>
    <t>Ramsgate</t>
  </si>
  <si>
    <t>Rawtenstall</t>
  </si>
  <si>
    <t>Rayleigh</t>
  </si>
  <si>
    <t>Reading</t>
  </si>
  <si>
    <t>Reading - Caversham</t>
  </si>
  <si>
    <t>Redcar</t>
  </si>
  <si>
    <t>Redditch</t>
  </si>
  <si>
    <t>Redhill</t>
  </si>
  <si>
    <t>Redruth</t>
  </si>
  <si>
    <t>Regent Street</t>
  </si>
  <si>
    <t>Reigate</t>
  </si>
  <si>
    <t>Renfrew</t>
  </si>
  <si>
    <t>Retford</t>
  </si>
  <si>
    <t>Rhyl</t>
  </si>
  <si>
    <t>Richmond (London)</t>
  </si>
  <si>
    <t>Richmond (North Yorkshire)</t>
  </si>
  <si>
    <t>Rickmansworth</t>
  </si>
  <si>
    <t>Ringwood</t>
  </si>
  <si>
    <t>Ripley</t>
  </si>
  <si>
    <t>Port Solent - The Boardwalk</t>
  </si>
  <si>
    <t>Castleford - Junction 32 Outlet Shopping Village</t>
  </si>
  <si>
    <t>Bristol - The Junction Imperial Park</t>
  </si>
  <si>
    <t>Uttoxeter - Dovefields Retail Park</t>
  </si>
  <si>
    <t>Swansea - Morfa Shopping Park</t>
  </si>
  <si>
    <t>Swansea - Parc Cwmdu Retail Park</t>
  </si>
  <si>
    <t>Slough - The Junction Slough Retail Park</t>
  </si>
  <si>
    <t>Woking - The Goldsworth Park Centre</t>
  </si>
  <si>
    <t>Ramsey (Cambridgeshire)</t>
  </si>
  <si>
    <t>Horwich - Middlebrook Retail &amp; Leisure Park</t>
  </si>
  <si>
    <t>Basingstoke - Basingstoke Leisure Park</t>
  </si>
  <si>
    <t>Newcastle upon Tyne - Denton Park Shopping Centre</t>
  </si>
  <si>
    <t>Newcastle upon Tyne - Kingston Park Centre</t>
  </si>
  <si>
    <t>Newcastle upon Tyne - Newcastle Shopping Park</t>
  </si>
  <si>
    <t>Newcastle upon Tyne - West Denton Retail Park</t>
  </si>
  <si>
    <t>Newcastle-under-Lyme - Wolstanton Retail Park</t>
  </si>
  <si>
    <t>Newhaven - The Drove Retail Park</t>
  </si>
  <si>
    <t>Newmarket - Oaks Retail Park</t>
  </si>
  <si>
    <t>Newport (Isle of Wight) - Gunville Retail Park</t>
  </si>
  <si>
    <t>Newport (Isle of Wight) - Newport Retail Park</t>
  </si>
  <si>
    <t>Newport (Wales) - 28 East Retail Park</t>
  </si>
  <si>
    <t>Newport (Wales) - Harlech Retail Park</t>
  </si>
  <si>
    <t>Newport (Wales) - Maesglas Retail Park</t>
  </si>
  <si>
    <t>Newport (Wales) - Newport Retail Park</t>
  </si>
  <si>
    <t>Newport (Wales) - Rogerstone Retail Park</t>
  </si>
  <si>
    <t>Newquay - Treloggan Road Retail Park</t>
  </si>
  <si>
    <t>Newry - Damolly Retail Park (NI)</t>
  </si>
  <si>
    <t>Newton Abbot - Newton Road Retail Park</t>
  </si>
  <si>
    <t>Edinburgh - Constitution Street</t>
  </si>
  <si>
    <t>Edinburgh - Easter Road</t>
  </si>
  <si>
    <t>Egremont</t>
  </si>
  <si>
    <t>Glasgow - Argyle Street</t>
  </si>
  <si>
    <t>Glasgow - Pollokshaws Road</t>
  </si>
  <si>
    <t>Glasgow - Woodlands Road</t>
  </si>
  <si>
    <t>Golborne Road</t>
  </si>
  <si>
    <t>Grange-over-Sands</t>
  </si>
  <si>
    <t>Hastings - Old Town</t>
  </si>
  <si>
    <t>Helmsley</t>
  </si>
  <si>
    <t>Hessle</t>
  </si>
  <si>
    <t>Holbeach</t>
  </si>
  <si>
    <t>Holt</t>
  </si>
  <si>
    <t>Hornsea</t>
  </si>
  <si>
    <t>Kirkby Lonsdale</t>
  </si>
  <si>
    <t>Kirkby Stephen</t>
  </si>
  <si>
    <t>Longtown</t>
  </si>
  <si>
    <t>Millom</t>
  </si>
  <si>
    <t>Milnthorpe</t>
  </si>
  <si>
    <t>Silloth</t>
  </si>
  <si>
    <t>Wigton</t>
  </si>
  <si>
    <t>Corringham</t>
  </si>
  <si>
    <t>Clacton-on-Sea - Brook Retail Park</t>
  </si>
  <si>
    <t>Ripon</t>
  </si>
  <si>
    <t>Rochdale</t>
  </si>
  <si>
    <t>Rochester</t>
  </si>
  <si>
    <t>Roman Road</t>
  </si>
  <si>
    <t>Romford</t>
  </si>
  <si>
    <t>Romsey</t>
  </si>
  <si>
    <t>Ross-on-Wye</t>
  </si>
  <si>
    <t>Rotherham</t>
  </si>
  <si>
    <t>Rothwell</t>
  </si>
  <si>
    <t>Royston</t>
  </si>
  <si>
    <t>Rugby</t>
  </si>
  <si>
    <t>Rugeley</t>
  </si>
  <si>
    <t>Ruislip</t>
  </si>
  <si>
    <t>Ruislip Manor</t>
  </si>
  <si>
    <t>Runcorn - Halton Lea Shopping Centre</t>
  </si>
  <si>
    <t>Runcorn - Old Town</t>
  </si>
  <si>
    <t>Rushden</t>
  </si>
  <si>
    <t>Rustington</t>
  </si>
  <si>
    <t>Rutherglen</t>
  </si>
  <si>
    <t>Ryde</t>
  </si>
  <si>
    <t>Rye</t>
  </si>
  <si>
    <t>Saffron Walden</t>
  </si>
  <si>
    <t>Salcombe</t>
  </si>
  <si>
    <t>Sale</t>
  </si>
  <si>
    <t>Salford</t>
  </si>
  <si>
    <t>Nottingham - Victoria Retail Park</t>
  </si>
  <si>
    <t>Nuneaton - Bermuda Leisure Park</t>
  </si>
  <si>
    <t>Oldbury - Birchfield Lane Retail Park</t>
  </si>
  <si>
    <t>Oldbury - Churchbridge Retail Park</t>
  </si>
  <si>
    <t>Oldbury - Oldbury Green Retail Park</t>
  </si>
  <si>
    <t>Oldham - Alexandra Centre Retail Park</t>
  </si>
  <si>
    <t>Oldham - Green Street Retail Park</t>
  </si>
  <si>
    <t>Edgware - Apex Corner</t>
  </si>
  <si>
    <t>Edgware - Deansbrook Road</t>
  </si>
  <si>
    <t>Clay Cross</t>
  </si>
  <si>
    <t>Billingshurst</t>
  </si>
  <si>
    <t>Cheadle (Staffordshire)</t>
  </si>
  <si>
    <t>Hebden Bridge</t>
  </si>
  <si>
    <t>Hedge End - St Johns Road</t>
  </si>
  <si>
    <t>Marchwood</t>
  </si>
  <si>
    <t>Southampton - Lordshill District Centre</t>
  </si>
  <si>
    <t>Southampton - Woolston</t>
  </si>
  <si>
    <t>Stafford - Hough Retail Park</t>
  </si>
  <si>
    <t>Bagshot</t>
  </si>
  <si>
    <t>Blackpool - Highfield Road</t>
  </si>
  <si>
    <t>Epworth</t>
  </si>
  <si>
    <t>Featherstone</t>
  </si>
  <si>
    <t>Haslingden</t>
  </si>
  <si>
    <t>Hayling Island</t>
  </si>
  <si>
    <t>Holmfirth</t>
  </si>
  <si>
    <t>Howden</t>
  </si>
  <si>
    <t>Ilminster</t>
  </si>
  <si>
    <t>Mablethorpe</t>
  </si>
  <si>
    <t>Market Rasen</t>
  </si>
  <si>
    <t>Martock</t>
  </si>
  <si>
    <t>Mirfield</t>
  </si>
  <si>
    <t>New Mills</t>
  </si>
  <si>
    <t>Shipston-on-Stour</t>
  </si>
  <si>
    <t>Slough - Burnham</t>
  </si>
  <si>
    <t>Somerton</t>
  </si>
  <si>
    <t>Thatcham - The Burdwood Centre</t>
  </si>
  <si>
    <t>Wincanton</t>
  </si>
  <si>
    <t>Minehead</t>
  </si>
  <si>
    <t>Mitcham</t>
  </si>
  <si>
    <t>Modbury</t>
  </si>
  <si>
    <t>Mold</t>
  </si>
  <si>
    <t>Monmouth</t>
  </si>
  <si>
    <t>Montrose</t>
  </si>
  <si>
    <t>Morden</t>
  </si>
  <si>
    <t>Morecambe</t>
  </si>
  <si>
    <t>Moreton</t>
  </si>
  <si>
    <t>Morley</t>
  </si>
  <si>
    <t>Morpeth</t>
  </si>
  <si>
    <t>Morriston</t>
  </si>
  <si>
    <t>Motherwell</t>
  </si>
  <si>
    <t>Mountain Ash</t>
  </si>
  <si>
    <t>Musselburgh</t>
  </si>
  <si>
    <t>Muswell Hill</t>
  </si>
  <si>
    <t>Nailsea</t>
  </si>
  <si>
    <t>Nantwich</t>
  </si>
  <si>
    <t>Neasden</t>
  </si>
  <si>
    <t>Neath</t>
  </si>
  <si>
    <t>Nelson</t>
  </si>
  <si>
    <t>New Addington</t>
  </si>
  <si>
    <t>New Cross</t>
  </si>
  <si>
    <t>New Ferry</t>
  </si>
  <si>
    <t>New Malden</t>
  </si>
  <si>
    <t>New Milton</t>
  </si>
  <si>
    <t>Newark On Trent</t>
  </si>
  <si>
    <t>Newbury</t>
  </si>
  <si>
    <t>Whitechapel - Anchor Retail Park</t>
  </si>
  <si>
    <t>Whitehaven - Bridges Retail Park</t>
  </si>
  <si>
    <t>Widnes - Ashley Retail Park</t>
  </si>
  <si>
    <t>Wigan - Marus Bridge Retail Park</t>
  </si>
  <si>
    <t>Wigan - Robin Park</t>
  </si>
  <si>
    <t>Willenhall - Keyway Retail Park</t>
  </si>
  <si>
    <t>Wimbledon - Plough Lane</t>
  </si>
  <si>
    <t>Winchester - Andover Road Retail Park</t>
  </si>
  <si>
    <t>Winchester - Moorside Road Retail Park</t>
  </si>
  <si>
    <t>Winnersh - Gazelle Close Retail Park</t>
  </si>
  <si>
    <t>Winsford - Wharton Retail Park</t>
  </si>
  <si>
    <t>Wisbech - The Peel Centre</t>
  </si>
  <si>
    <t>Wishaw - Caledonian Park Retail Park</t>
  </si>
  <si>
    <t>Woking - Lion Retail Park</t>
  </si>
  <si>
    <t>Wokingham - Bridge Retail Park</t>
  </si>
  <si>
    <t>Wolverhampton - Bentley Bridge Leisure Park</t>
  </si>
  <si>
    <t>Wolverhampton - Mitre Retail Park</t>
  </si>
  <si>
    <t>Wolverhampton - Penn Road Retail Park</t>
  </si>
  <si>
    <t>Wolverhampton - The Peel Centre</t>
  </si>
  <si>
    <t>Worcester - Blackpole Retail Park</t>
  </si>
  <si>
    <t>Worcester - Hylton Road Retail Park</t>
  </si>
  <si>
    <t>Worcester - Shrub Hill Retail Park</t>
  </si>
  <si>
    <t>Workington - Derwent Howe Industrial Estate</t>
  </si>
  <si>
    <t>Worksop - Babbage Way Retail Park</t>
  </si>
  <si>
    <t>Worthing - Lyons Farm Retail Park</t>
  </si>
  <si>
    <t>Wrexham - Border Retail Park</t>
  </si>
  <si>
    <t>Wrexham - Plas Coch Retail Park</t>
  </si>
  <si>
    <t>Wymondham - London Road Retail Park</t>
  </si>
  <si>
    <t>Westwood Cross</t>
  </si>
  <si>
    <t>Doncaster - Centurion Retail Park</t>
  </si>
  <si>
    <t>Doncaster - Danum Retail Park</t>
  </si>
  <si>
    <t>Doncaster - Dome Leisure Point</t>
  </si>
  <si>
    <t>Doncaster - Thorne Road Retail Park</t>
  </si>
  <si>
    <t>Doncaster - Wheatley Hall Retail Centre</t>
  </si>
  <si>
    <t>Dorchester - Weymouth Avenue Retail Park</t>
  </si>
  <si>
    <t>Douglas - Spring Valley Retail Park</t>
  </si>
  <si>
    <t>Dover - White Cliffs Retail Park</t>
  </si>
  <si>
    <t>Drogheda - M1 Retail Park (IRL)</t>
  </si>
  <si>
    <t>Drogheda (IRL)</t>
  </si>
  <si>
    <t>Droitwich - Kidderminster Road Retail Park</t>
  </si>
  <si>
    <t>Dublin - Belgard Retail Park (IRL)</t>
  </si>
  <si>
    <t>Dublin - Blackrock (IRL)</t>
  </si>
  <si>
    <t>Dublin - Clarehall Shopping Centre (IRL)</t>
  </si>
  <si>
    <t>Dublin - Coolock Retail Park (IRL)</t>
  </si>
  <si>
    <t>Dublin - Donaghmede Shopping Centre (IRL)</t>
  </si>
  <si>
    <t>Dublin - Dun Laoghaire (IRL)</t>
  </si>
  <si>
    <t>Dublin - Leopardstown Retail Park (IRL)</t>
  </si>
  <si>
    <t>Dublin - Malahide Road Retail Park (IRL)</t>
  </si>
  <si>
    <t>Dublin - Northside Shopping Centre (IRL)</t>
  </si>
  <si>
    <t>Dublin - Nutgrove Shopping Centre (IRL)</t>
  </si>
  <si>
    <t>Dublin - Omni Park Shopping Centre (IRL)</t>
  </si>
  <si>
    <t>Dublin - Stillorgan Shopping Centre (IRL)</t>
  </si>
  <si>
    <t>Dudley - Town Gate Retail Park</t>
  </si>
  <si>
    <t>Dumbarton - St James Retail Park</t>
  </si>
  <si>
    <t>Dumfries - Cuckoo Bridge Retail Park</t>
  </si>
  <si>
    <t>Dumfries - The Peel Centre</t>
  </si>
  <si>
    <t>Dundalk - Dundalk Retail Park (IRL)</t>
  </si>
  <si>
    <t>Dundalk (IRL)</t>
  </si>
  <si>
    <t>Dundee - Camperdown Leisure Park</t>
  </si>
  <si>
    <t>Dundee - City Quay</t>
  </si>
  <si>
    <t>Dundee - Kingscourt Leisure Park</t>
  </si>
  <si>
    <t>Dalston - Kingsland High Road</t>
  </si>
  <si>
    <t>Darlaston</t>
  </si>
  <si>
    <t>Darlington</t>
  </si>
  <si>
    <t>Dartford</t>
  </si>
  <si>
    <t>Dartmouth</t>
  </si>
  <si>
    <t>Darwen</t>
  </si>
  <si>
    <t>Daventry</t>
  </si>
  <si>
    <t>Dawlish</t>
  </si>
  <si>
    <t>Deal</t>
  </si>
  <si>
    <t>Debden</t>
  </si>
  <si>
    <t>Denbigh</t>
  </si>
  <si>
    <t>Denton</t>
  </si>
  <si>
    <t>Deptford</t>
  </si>
  <si>
    <t>Derby</t>
  </si>
  <si>
    <t>Derby - Park Farm Shopping Centre</t>
  </si>
  <si>
    <t>Devizes</t>
  </si>
  <si>
    <t>Dewsbury</t>
  </si>
  <si>
    <t>Didcot</t>
  </si>
  <si>
    <t>Didsbury</t>
  </si>
  <si>
    <t>Dingwall</t>
  </si>
  <si>
    <t>Diss</t>
  </si>
  <si>
    <t>Doncaster</t>
  </si>
  <si>
    <t>Doncaster - Lakeside Village Outlet Shopping</t>
  </si>
  <si>
    <t>Dorchester</t>
  </si>
  <si>
    <t>Dorking</t>
  </si>
  <si>
    <t>Douglas</t>
  </si>
  <si>
    <t>Dover</t>
  </si>
  <si>
    <t>Dovercourt</t>
  </si>
  <si>
    <t>Downham Market</t>
  </si>
  <si>
    <t>Downpatrick (NI)</t>
  </si>
  <si>
    <t>Driffield</t>
  </si>
  <si>
    <t>Droitwich</t>
  </si>
  <si>
    <t>Droylsden</t>
  </si>
  <si>
    <t>Dublin (IRL)</t>
  </si>
  <si>
    <t>Dudley</t>
  </si>
  <si>
    <t>Dulwich - Lordship Lane</t>
  </si>
  <si>
    <t>Dumbarton</t>
  </si>
  <si>
    <t>Dumfries</t>
  </si>
  <si>
    <t>Dundee</t>
  </si>
  <si>
    <t>Dunfermline</t>
  </si>
  <si>
    <t>Dungannon (NI)</t>
  </si>
  <si>
    <t>Dunoon</t>
  </si>
  <si>
    <t>Dunstable</t>
  </si>
  <si>
    <t>Durham</t>
  </si>
  <si>
    <t>Ealing Broadway</t>
  </si>
  <si>
    <t>Earls Court</t>
  </si>
  <si>
    <t>East Dereham</t>
  </si>
  <si>
    <t>East Finchley</t>
  </si>
  <si>
    <t>East Grinstead</t>
  </si>
  <si>
    <t>East Ham</t>
  </si>
  <si>
    <t>East Kilbride</t>
  </si>
  <si>
    <t>East Molesey</t>
  </si>
  <si>
    <t>East Sheen</t>
  </si>
  <si>
    <t>Eastbourne</t>
  </si>
  <si>
    <t>Eastcote</t>
  </si>
  <si>
    <t>Eastleigh</t>
  </si>
  <si>
    <t>Eastwood</t>
  </si>
  <si>
    <t>Ebbw Vale</t>
  </si>
  <si>
    <t>Ebbw Vale - Festival Park Factory Shopping Village</t>
  </si>
  <si>
    <t>Eccles</t>
  </si>
  <si>
    <t>Edgware</t>
  </si>
  <si>
    <t>Edinburgh - Broughton Street</t>
  </si>
  <si>
    <t>Edinburgh - Bruntsfield</t>
  </si>
  <si>
    <t>Edinburgh - Cameron Toll</t>
  </si>
  <si>
    <t>Edinburgh - Corstorphine</t>
  </si>
  <si>
    <t>Edinburgh - Gyle</t>
  </si>
  <si>
    <t>Edinburgh - Kinnaird Park</t>
  </si>
  <si>
    <t>Edinburgh - Leith</t>
  </si>
  <si>
    <t>Edinburgh - Morningside</t>
  </si>
  <si>
    <t>Edinburgh - Newington</t>
  </si>
  <si>
    <t>Edinburgh - Ocean Terminal</t>
  </si>
  <si>
    <t>Edinburgh - Old Town</t>
  </si>
  <si>
    <t>Edinburgh - Portobello</t>
  </si>
  <si>
    <t>Edinburgh - Princes Street</t>
  </si>
  <si>
    <t>Edinburgh - Stockbridge</t>
  </si>
  <si>
    <t>Edinburgh - Tollcross</t>
  </si>
  <si>
    <t>Edmonton</t>
  </si>
  <si>
    <t>Christchurch - Somerford Retail Park</t>
  </si>
  <si>
    <t>Ennis - Ennis Shopping Centre (IRL)</t>
  </si>
  <si>
    <t>Athy (IRL)</t>
  </si>
  <si>
    <t>Chippenham - Brookside Retail Park</t>
  </si>
  <si>
    <t>Dublin - Rathmines (IRL)</t>
  </si>
  <si>
    <t>Durham - Dragonville Retail Park</t>
  </si>
  <si>
    <t>Galway - Centre Point (IRL)</t>
  </si>
  <si>
    <t>Limerick - Jetland Shopping Centre (IRL)</t>
  </si>
  <si>
    <t>Ferryhill</t>
  </si>
  <si>
    <t>Kendal - K Village Outlet Shopping</t>
  </si>
  <si>
    <t>Sedgefield</t>
  </si>
  <si>
    <t>Carlisle - London Road Retail Park</t>
  </si>
  <si>
    <t>Drogheda - Drogheda Retail Park (IRL)</t>
  </si>
  <si>
    <t>Dublin - Royal Liver Retail Park (IRL)</t>
  </si>
  <si>
    <t>Limerick - Childers Road Retail Park (IRL)</t>
  </si>
  <si>
    <t>Limerick - City East Retail Park (IRL)</t>
  </si>
  <si>
    <t>Stoke-on-Trent - Meir Park</t>
  </si>
  <si>
    <t>Egham</t>
  </si>
  <si>
    <t>Elgin</t>
  </si>
  <si>
    <t>Ellesmere</t>
  </si>
  <si>
    <t>Ellesmere Port</t>
  </si>
  <si>
    <t>Eltham</t>
  </si>
  <si>
    <t>Ely</t>
  </si>
  <si>
    <t>Enfield</t>
  </si>
  <si>
    <t>Enniskillen (NI)</t>
  </si>
  <si>
    <t>Epping</t>
  </si>
  <si>
    <t>Epsom</t>
  </si>
  <si>
    <t>Erith</t>
  </si>
  <si>
    <t>Esher</t>
  </si>
  <si>
    <t>Euston (London)</t>
  </si>
  <si>
    <t>Evesham</t>
  </si>
  <si>
    <t>Ewell</t>
  </si>
  <si>
    <t>Exeter</t>
  </si>
  <si>
    <t>Exeter - Cowick Street</t>
  </si>
  <si>
    <t>Exmouth</t>
  </si>
  <si>
    <t>Fakenham</t>
  </si>
  <si>
    <t>Falkirk</t>
  </si>
  <si>
    <t>Coventry - Orchard Retail Park</t>
  </si>
  <si>
    <t>Coventry - Sir Henry Parkes Road Retail Park</t>
  </si>
  <si>
    <t>Coventry - Walsgrave Retail Park</t>
  </si>
  <si>
    <t>Crawley - County Oak Retail Park</t>
  </si>
  <si>
    <t>Crawley - Crawley Leisure Park</t>
  </si>
  <si>
    <t>Crawley - Southgate Avenue Retail Park</t>
  </si>
  <si>
    <t>Crewe - Grand Junction Retail Park</t>
  </si>
  <si>
    <t>Cromer - North Norfolk Retail Park</t>
  </si>
  <si>
    <t>Croydon - Purley Way</t>
  </si>
  <si>
    <t>Cwmbran - Cwmbran Retail Park</t>
  </si>
  <si>
    <t>Darley Dale - Warney Brook Retail Park</t>
  </si>
  <si>
    <t>Darlington - Darlington Retail Park</t>
  </si>
  <si>
    <t>Darlington - Morton Park</t>
  </si>
  <si>
    <t>Denton - Crown Point North Shopping Park</t>
  </si>
  <si>
    <t>Total Merged Plans</t>
  </si>
  <si>
    <t>Total Retail Park Plan</t>
  </si>
  <si>
    <t>Total Republic of Ireland</t>
  </si>
  <si>
    <t>Total Northern of Ireland</t>
  </si>
  <si>
    <t>Total Airport Plans</t>
  </si>
  <si>
    <t>Deptford - Bestwood Retail Park</t>
  </si>
  <si>
    <t>Derby - Ascot Drive Retail Park</t>
  </si>
  <si>
    <t>Derby - Foresters Leisure Park</t>
  </si>
  <si>
    <t>Derby - Kingsway Retail Park</t>
  </si>
  <si>
    <t>Derby - Meteor Centre</t>
  </si>
  <si>
    <t>Derby - Pride Park Retail Park</t>
  </si>
  <si>
    <t>Derby - Southgate Retail Centre</t>
  </si>
  <si>
    <t>Derby - The Wyvern</t>
  </si>
  <si>
    <t>Dewsbury - The Rishworth Centre</t>
  </si>
  <si>
    <t>Didcot - Wallingford Road Retail Park</t>
  </si>
  <si>
    <t>Goring-by-Sea</t>
  </si>
  <si>
    <t>Grantown-on-Spey</t>
  </si>
  <si>
    <t>Hebburn</t>
  </si>
  <si>
    <t>Kennington</t>
  </si>
  <si>
    <t>Kennington - Brixton Road</t>
  </si>
  <si>
    <t>Telford - The Forge Retail Park</t>
  </si>
  <si>
    <t>Telford - Wrekin Retail Park</t>
  </si>
  <si>
    <t>The Blanchardstown Centre (IRL)</t>
  </si>
  <si>
    <t>The Pavilions (IRL)</t>
  </si>
  <si>
    <t>The Square (IRL)</t>
  </si>
  <si>
    <t>Thetford - Forest Retail Park</t>
  </si>
  <si>
    <t>Thetford - Thetford Retail Park</t>
  </si>
  <si>
    <t>Thurles (IRL)</t>
  </si>
  <si>
    <t>Tilbury - Thurrock Park Way Retail Park</t>
  </si>
  <si>
    <t>Tipton - Great Bridge Retail Park</t>
  </si>
  <si>
    <t>Tonbridge - Swanmead Way Retail Park</t>
  </si>
  <si>
    <t>Torquay - The Willows Retail Park</t>
  </si>
  <si>
    <t>Tottenham Hale - Tottenham Hale Retail Park</t>
  </si>
  <si>
    <t>Tralee - Horan Centre (IRL)</t>
  </si>
  <si>
    <t>Tralee - Manor West (IRL)</t>
  </si>
  <si>
    <t>Tralee (IRL)</t>
  </si>
  <si>
    <t>Trim (IRL)</t>
  </si>
  <si>
    <t>Trowbridge - Spitfire Retail Park</t>
  </si>
  <si>
    <t>Bury - Park 66 Retail Park</t>
  </si>
  <si>
    <t>Bury St Edmunds - Robert Boby Way Retail Park</t>
  </si>
  <si>
    <t>Bury St Edmunds - St Edmundsbury Retail Park</t>
  </si>
  <si>
    <t>Byfleet - Wey Retail Park</t>
  </si>
  <si>
    <t>Caerphilly - Crossways Retail Park</t>
  </si>
  <si>
    <t>Camberley - The Meadows</t>
  </si>
  <si>
    <t>Camborne - Camborne Retail Park</t>
  </si>
  <si>
    <t>Cambridge - Beehive Centre</t>
  </si>
  <si>
    <t>Cambridge - Cambridge Leisure</t>
  </si>
  <si>
    <t>Cannock - Linkway Retail Park</t>
  </si>
  <si>
    <t>Cannock - Orbital Retail Centre</t>
  </si>
  <si>
    <t>Cannock - Wyrley Brook Retail Park</t>
  </si>
  <si>
    <t>Canterbury - Canterbury Retail Park</t>
  </si>
  <si>
    <t>Canterbury - Riverside Retail Park</t>
  </si>
  <si>
    <t>Canvey Island - Canvey Island Retail Park</t>
  </si>
  <si>
    <t>Cardiff - Cardiff Bay Retail Park</t>
  </si>
  <si>
    <t>Cardiff - Cardiff Gate Retail Park</t>
  </si>
  <si>
    <t>Cardiff - Cowbridge Road West Retail Park</t>
  </si>
  <si>
    <t>Cardiff - Excelsior Industrial Estate</t>
  </si>
  <si>
    <t>Cardiff - Newport Road</t>
  </si>
  <si>
    <t>Cardiff - Showcase Leisure Park</t>
  </si>
  <si>
    <t>Cardiff - Valegate Retail Park</t>
  </si>
  <si>
    <t>Carlisle - Currock Road</t>
  </si>
  <si>
    <t>Carlisle - Kingstown Retail Park</t>
  </si>
  <si>
    <t>Carlow (IRL)</t>
  </si>
  <si>
    <t>Carmarthen - Stephens Way Retail Park</t>
  </si>
  <si>
    <t>Castlebar (IRL)</t>
  </si>
  <si>
    <t>Catford - Bromley Road Retail Park</t>
  </si>
  <si>
    <t>Catford - Catford Hill Retail Park</t>
  </si>
  <si>
    <t>Cavan - Cavan Retail Park (IRL)</t>
  </si>
  <si>
    <t>Cavan (IRL)</t>
  </si>
  <si>
    <t>Chatham - Horsted Retail Park</t>
  </si>
  <si>
    <t>Cheadle - Cheadle Royal Shopping Centre</t>
  </si>
  <si>
    <t>Chelmsford - Chelmer Village Retail Park</t>
  </si>
  <si>
    <t>Chelmsford - Cuton Hall Lane Retail Park</t>
  </si>
  <si>
    <t>Chelmsford - Riverside Retail Park</t>
  </si>
  <si>
    <t>Cheltenham - Gallagher Retail Park</t>
  </si>
  <si>
    <t>Chester - Broughton Shopping Park</t>
  </si>
  <si>
    <t>Chester - Caldy Valley Retail Park</t>
  </si>
  <si>
    <t>Chester - Greyhound Retail Park</t>
  </si>
  <si>
    <t>Chesterfield - Ravenside Retail Park</t>
  </si>
  <si>
    <t>Chesterfield - Sheffield Road Retail Park</t>
  </si>
  <si>
    <t>Chesterfield - Wheatbridge Retail Park</t>
  </si>
  <si>
    <t>Chesterfield - Whittington Moor Retail Park</t>
  </si>
  <si>
    <t>Chichester - Chichester Gate Leisure Park</t>
  </si>
  <si>
    <t>Chichester - Portfield Retail Park</t>
  </si>
  <si>
    <t>Chiswick - Gunnersbury Avenue Retail Park</t>
  </si>
  <si>
    <t>Chorley - Chorley Retail Park</t>
  </si>
  <si>
    <t>Christchurch - Christchurch Retail Park</t>
  </si>
  <si>
    <t>Dungarvan (IRL)</t>
  </si>
  <si>
    <t>Dunstable - White Lion Retail Park</t>
  </si>
  <si>
    <t>Rotherham - Retail World</t>
  </si>
  <si>
    <t>Rugby - Junction 1 Retail Park</t>
  </si>
  <si>
    <t>Ruislip - Victoria Retail Park</t>
  </si>
  <si>
    <t>Salford - Capital Quay</t>
  </si>
  <si>
    <t>Salford - Red Rose Retail Park</t>
  </si>
  <si>
    <t>Salford - Regent Retail Park</t>
  </si>
  <si>
    <t>Salford - West One Retail Park</t>
  </si>
  <si>
    <t>Salisbury - Bourne Retail Park</t>
  </si>
  <si>
    <t>Salisbury - Churchill Way Retail Park</t>
  </si>
  <si>
    <t>Saltash - Avery Way Retail Park</t>
  </si>
  <si>
    <t>Scarborough - Seamer Road Retail Park</t>
  </si>
  <si>
    <t>Scunthorpe - Gallagher Retail Park</t>
  </si>
  <si>
    <t>Scunthorpe - Lakeside Parkway</t>
  </si>
  <si>
    <t>Scunthorpe - Skippingdale Retail Park</t>
  </si>
  <si>
    <t>Selby - Three Lakes Retail Park</t>
  </si>
  <si>
    <t>Sevenoaks - Otford Road Retail Park</t>
  </si>
  <si>
    <t>Sevenoaks - Riverside Retail Park</t>
  </si>
  <si>
    <t>Sheffield - Archer Road Retail Park</t>
  </si>
  <si>
    <t>Sheffield - Catcliffe Retail Park</t>
  </si>
  <si>
    <t>Sheffield - Chesterfield Road Retail Park</t>
  </si>
  <si>
    <t>Sheffield - Guernsey Road Retail Park</t>
  </si>
  <si>
    <t>Sheffield - Heeley Retail Park</t>
  </si>
  <si>
    <t>Sheffield - Kilner Way Retail Park</t>
  </si>
  <si>
    <t>Sheffield - Meadowhall Retail Park</t>
  </si>
  <si>
    <t>Sheffield - Queens Retail Park</t>
  </si>
  <si>
    <t>Shipley - Otley Road Retail Park</t>
  </si>
  <si>
    <t>Shoreham-by-Sea - Holmbush Centre Retail Park</t>
  </si>
  <si>
    <t>Shrewsbury - Cineworld Leisure Park</t>
  </si>
  <si>
    <t>Shrewsbury - Lancaster Retail Park</t>
  </si>
  <si>
    <t>Shrewsbury - Meole Brace Retail Park</t>
  </si>
  <si>
    <t>Shrewsbury - Sundorne Retail Park</t>
  </si>
  <si>
    <t>Sidcup - Crittalls Corner Retail Park</t>
  </si>
  <si>
    <t>Sidcup - Ruxley Roundabout Retail Park</t>
  </si>
  <si>
    <t>Sittingbourne - Sittingbourne Retail Park</t>
  </si>
  <si>
    <t>Bedford - Riverfield Drive Retail Park</t>
  </si>
  <si>
    <t>Dublin - The Park (IRL)</t>
  </si>
  <si>
    <t>Glasgow - Gait Retail Park</t>
  </si>
  <si>
    <t>Wales</t>
  </si>
  <si>
    <t>Brampton</t>
  </si>
  <si>
    <t>Bridgtown</t>
  </si>
  <si>
    <t>Cambridge - Mill Road</t>
  </si>
  <si>
    <t>Canterbury - Northgate</t>
  </si>
  <si>
    <t>Clapham - Lavender Hill</t>
  </si>
  <si>
    <t>Cleator Moor</t>
  </si>
  <si>
    <t>Crewe - Edleston Road</t>
  </si>
  <si>
    <t>Dalton-in-Furness</t>
  </si>
  <si>
    <t>Dursley</t>
  </si>
  <si>
    <t>Earl Shilton</t>
  </si>
  <si>
    <t>Easingwold</t>
  </si>
  <si>
    <t>Edinburgh - Dundas Street</t>
  </si>
  <si>
    <t>Edinburgh - Portobello Road</t>
  </si>
  <si>
    <t>Garforth</t>
  </si>
  <si>
    <t>Glasgow - Great Western Road</t>
  </si>
  <si>
    <t>Glasgow - Hyndland Road</t>
  </si>
  <si>
    <t>Gourock</t>
  </si>
  <si>
    <t>Hove - Dyke Road</t>
  </si>
  <si>
    <t>Hove - Portland Road</t>
  </si>
  <si>
    <t>Hunstanton</t>
  </si>
  <si>
    <t>Ilford - Ilford Lane</t>
  </si>
  <si>
    <t>Kensington - Olympia</t>
  </si>
  <si>
    <t>Pyle - Ffald Road Shopping Centre</t>
  </si>
  <si>
    <t>Rainham - Dovers Corner</t>
  </si>
  <si>
    <t>Reading - Brunel Retail Park</t>
  </si>
  <si>
    <t>Reading - Forbury Retail Park</t>
  </si>
  <si>
    <t>Swindon</t>
  </si>
  <si>
    <t>Swindon - McArthur Glen Designer Outlet Village</t>
  </si>
  <si>
    <t>Swinton</t>
  </si>
  <si>
    <t>Swiss Cottage</t>
  </si>
  <si>
    <t>Sydenham</t>
  </si>
  <si>
    <t>Tadcaster</t>
  </si>
  <si>
    <t>Tamworth</t>
  </si>
  <si>
    <t>Taunton</t>
  </si>
  <si>
    <t>Tavistock</t>
  </si>
  <si>
    <t>Teddington</t>
  </si>
  <si>
    <t>Teignmouth</t>
  </si>
  <si>
    <t>Telford</t>
  </si>
  <si>
    <t>Temple Fortune</t>
  </si>
  <si>
    <t>Tenby</t>
  </si>
  <si>
    <t>Tenterden</t>
  </si>
  <si>
    <t>Tewkesbury</t>
  </si>
  <si>
    <t>Thame</t>
  </si>
  <si>
    <t>Thamesmead</t>
  </si>
  <si>
    <t>Thatcham</t>
  </si>
  <si>
    <t>Thetford</t>
  </si>
  <si>
    <t>Thirsk</t>
  </si>
  <si>
    <t>Thornaby New Town</t>
  </si>
  <si>
    <t>Thornbury</t>
  </si>
  <si>
    <t>Thornton Heath</t>
  </si>
  <si>
    <t>Tillicoultry - Sterling Mills Designer Outlet Village</t>
  </si>
  <si>
    <t>Tipton</t>
  </si>
  <si>
    <t>Tiverton</t>
  </si>
  <si>
    <t>Todmorden</t>
  </si>
  <si>
    <t>Tolworth</t>
  </si>
  <si>
    <t>Tonbridge</t>
  </si>
  <si>
    <t>Tonypandy</t>
  </si>
  <si>
    <t>Tooting</t>
  </si>
  <si>
    <t>Torquay</t>
  </si>
  <si>
    <t>Totnes</t>
  </si>
  <si>
    <t>Tottenham</t>
  </si>
  <si>
    <t>Carlisle - St Nicholas Gate</t>
  </si>
  <si>
    <t>Rotherham - Canklow Meadows Retail Park</t>
  </si>
  <si>
    <t>Rotherham - Doncaster Road Retail Park</t>
  </si>
  <si>
    <t>Rotherham - Great Eastern Way Retail Park</t>
  </si>
  <si>
    <t>Stoke-on-Trent - Springfields Retail Park</t>
  </si>
  <si>
    <t>Strabane - Strabane Retail Park (NI)</t>
  </si>
  <si>
    <t>Stratford - Hancock Road Retail Park</t>
  </si>
  <si>
    <t>Sunderland - Hylton Riverside Retail Park</t>
  </si>
  <si>
    <t>Sunderland - Pallion Retail Park</t>
  </si>
  <si>
    <t>Sunderland - Toll Bar Road Retail Park</t>
  </si>
  <si>
    <t>Sunderland - Trimdon Street Retail Park</t>
  </si>
  <si>
    <t>Sutton Coldfield - Princess Park</t>
  </si>
  <si>
    <t>Sutton Coldfield - Walmley Ash Road Retail Park</t>
  </si>
  <si>
    <t>Sutton in Ashfield - Ashfield Gateway</t>
  </si>
  <si>
    <t>Sutton in Ashfield - The Broad Centre Retail Park</t>
  </si>
  <si>
    <t>Swansea - Fforest-fach Parc</t>
  </si>
  <si>
    <t>Swansea - Gorseinon Retail Park</t>
  </si>
  <si>
    <t>Swansea - Swansea Lakeside Shopping Park</t>
  </si>
  <si>
    <t>Swindon - Fleming Way Retail Park</t>
  </si>
  <si>
    <t>Swindon - Greenbridge Retail &amp; Leisure Park</t>
  </si>
  <si>
    <t>Swindon - Mannington Retail Park</t>
  </si>
  <si>
    <t>Swindon - St Margarets Retail Park</t>
  </si>
  <si>
    <t>Swindon - The Orbital Shopping Park</t>
  </si>
  <si>
    <t>Swindon - West Swindon District Centre</t>
  </si>
  <si>
    <t>Swords - Airside Retail Park (IRL)</t>
  </si>
  <si>
    <t>Swords (IRL)</t>
  </si>
  <si>
    <t>Talbot Green - Talbot Green Shopping Park</t>
  </si>
  <si>
    <t>Tamworth - Castle Pleasure Grounds</t>
  </si>
  <si>
    <t>Tamworth - Forties Retail Park</t>
  </si>
  <si>
    <t>Tamworth - Hilmore Way Retail Park</t>
  </si>
  <si>
    <t>Tamworth - Ventura Retail Park</t>
  </si>
  <si>
    <t>Taunton - Hankridge Way Retail Park</t>
  </si>
  <si>
    <t>Taunton - Priory Fields Retail Park</t>
  </si>
  <si>
    <t>Tavistock - Plymouth Road Retail Park</t>
  </si>
  <si>
    <t>Telford - Rampart Court Retail Park</t>
  </si>
  <si>
    <t>Earlsfield</t>
  </si>
  <si>
    <t>Petworth</t>
  </si>
  <si>
    <t>Preston - Plungington Road</t>
  </si>
  <si>
    <t>South Shields - Towers Place</t>
  </si>
  <si>
    <t>Arundel</t>
  </si>
  <si>
    <t>Bath - Moorland Road</t>
  </si>
  <si>
    <t>Bishops Waltham</t>
  </si>
  <si>
    <t>East Wittering</t>
  </si>
  <si>
    <t>Hartley Wintney</t>
  </si>
  <si>
    <t>Hassocks</t>
  </si>
  <si>
    <t>Leicester - Belgrave Road</t>
  </si>
  <si>
    <t>Leigh-on-Sea - London Road</t>
  </si>
  <si>
    <t>New Alresford</t>
  </si>
  <si>
    <t>Northampton - Kingsthorpe</t>
  </si>
  <si>
    <t>Nottingham - Mapperley Plains</t>
  </si>
  <si>
    <t>Oxford - Cowley Road</t>
  </si>
  <si>
    <t>Penistone</t>
  </si>
  <si>
    <t>Southfields</t>
  </si>
  <si>
    <t>Wandsworth - Merton Road</t>
  </si>
  <si>
    <t>Edinburgh - Fort Kinnaird</t>
  </si>
  <si>
    <t>Plymouth</t>
  </si>
  <si>
    <t>Plymouth - Barbican</t>
  </si>
  <si>
    <t>Plymouth - Mutley Plain</t>
  </si>
  <si>
    <t>Plympton</t>
  </si>
  <si>
    <t>Plymstock</t>
  </si>
  <si>
    <t>Pontefract</t>
  </si>
  <si>
    <t>Pontypool</t>
  </si>
  <si>
    <t>Pontypridd</t>
  </si>
  <si>
    <t>Poole</t>
  </si>
  <si>
    <t>Poplar</t>
  </si>
  <si>
    <t>Port Glasgow</t>
  </si>
  <si>
    <t>Port Talbot</t>
  </si>
  <si>
    <t>Portadown (NI)</t>
  </si>
  <si>
    <t>Porth</t>
  </si>
  <si>
    <t>Porthcawl</t>
  </si>
  <si>
    <t>Porthmadog</t>
  </si>
  <si>
    <t>Portishead</t>
  </si>
  <si>
    <t>Portobello Road</t>
  </si>
  <si>
    <t>Portslade</t>
  </si>
  <si>
    <t>Portsmouth - Central</t>
  </si>
  <si>
    <t>Portsmouth - Gunwharf Quays</t>
  </si>
  <si>
    <t>Portsmouth - London Road</t>
  </si>
  <si>
    <t>Potters Bar</t>
  </si>
  <si>
    <t>Poulton-le-Fylde</t>
  </si>
  <si>
    <t>Prescot</t>
  </si>
  <si>
    <t>Prestatyn</t>
  </si>
  <si>
    <t>Preston</t>
  </si>
  <si>
    <t>Preston Road</t>
  </si>
  <si>
    <t>Newton Abbot - Penn Inn Retail Park</t>
  </si>
  <si>
    <t>Newtownabbey - Abbey Retail Park (NI)</t>
  </si>
  <si>
    <t>North Shields - Coast Road Retail Park</t>
  </si>
  <si>
    <t>North Shields - Silverlink Retail Park</t>
  </si>
  <si>
    <t>Northampton - Becket Retail Park</t>
  </si>
  <si>
    <t>Northampton - Cattle Market Road Retail Park</t>
  </si>
  <si>
    <t>Northampton - Riverside</t>
  </si>
  <si>
    <t>Northampton - Sixfields Retail Park</t>
  </si>
  <si>
    <t>Northampton - St James Retail Park</t>
  </si>
  <si>
    <t>Northwich - Northwich Retail Park</t>
  </si>
  <si>
    <t>Norwich - Albion Way Retail Park</t>
  </si>
  <si>
    <t>Norwich - Barker Street Retail Park</t>
  </si>
  <si>
    <t>Norwich - Hall Road Retail Park</t>
  </si>
  <si>
    <t>Norwich - Sprowston Retail Park</t>
  </si>
  <si>
    <t>Norwich - Sweet Briar Retail Park</t>
  </si>
  <si>
    <t>Nottingham - Castle Meadow Retail Park</t>
  </si>
  <si>
    <t>Nottingham - Castle Retail Park</t>
  </si>
  <si>
    <t>Nottingham - Chilwell Retail Park</t>
  </si>
  <si>
    <t>Nottingham - Clifton Boulevard Leisure Park</t>
  </si>
  <si>
    <t>Nottingham - Lady Bay Retail Park</t>
  </si>
  <si>
    <t>Nottingham - Madford Retail Park</t>
  </si>
  <si>
    <t>Nottingham - Riverside Retail Park</t>
  </si>
  <si>
    <t>Ipswich - Ransomes Europark</t>
  </si>
  <si>
    <t>Paddock Wood</t>
  </si>
  <si>
    <t>Banff</t>
  </si>
  <si>
    <t>Beeston - Chilwell Road</t>
  </si>
  <si>
    <t>Cambuslang</t>
  </si>
  <si>
    <t>Glasgow - Drumchapel Shopping Centre</t>
  </si>
  <si>
    <t>Gorseinon</t>
  </si>
  <si>
    <t>Haddington</t>
  </si>
  <si>
    <t>Hemel Hempstead - Old Town</t>
  </si>
  <si>
    <t>Huntly</t>
  </si>
  <si>
    <t>Inverness - Longman Road</t>
  </si>
  <si>
    <t>Leyton - High Road Leyton</t>
  </si>
  <si>
    <t>Musselburgh - Fisherrow</t>
  </si>
  <si>
    <t>Northampton - Kettering Road</t>
  </si>
  <si>
    <t>Oxford - Walton Street</t>
  </si>
  <si>
    <t>Sheffield - London Road</t>
  </si>
  <si>
    <t>Southsea - Albert Road</t>
  </si>
  <si>
    <t>Walthamstow - Wood Street</t>
  </si>
  <si>
    <t>West Croydon</t>
  </si>
  <si>
    <t>Tunbridge Wells - Linden Park Road Retail Park</t>
  </si>
  <si>
    <t>Twickenham - Ivybridge Retail Park</t>
  </si>
  <si>
    <t>Upton - Upton By-Pass Retail Park</t>
  </si>
  <si>
    <t>Wakefield - Westgate Retail &amp; Leisure Park</t>
  </si>
  <si>
    <t>Wallasey (Liscard) - Junction 1 Retail Park</t>
  </si>
  <si>
    <t>Walsall - Broadwalk Retail Park</t>
  </si>
  <si>
    <t>Walsall - Crown Wharf Shopping Park</t>
  </si>
  <si>
    <t>Walsall - Junction 10 Retail &amp; Leisure Park</t>
  </si>
  <si>
    <t>Walsall - Reedswood Retail Park</t>
  </si>
  <si>
    <t>Waltham Abbey - Highbridge Retail Park</t>
  </si>
  <si>
    <t>Walthamstow - Walthamstow Avenue Retail Park</t>
  </si>
  <si>
    <t>Brixham</t>
  </si>
  <si>
    <t>Brixton</t>
  </si>
  <si>
    <t>Broadstairs</t>
  </si>
  <si>
    <t>Broadstairs - Westwood Cross Shopping Park</t>
  </si>
  <si>
    <t>Broadstone</t>
  </si>
  <si>
    <t>Bromley</t>
  </si>
  <si>
    <t>Bromsgrove</t>
  </si>
  <si>
    <t>Broughty Ferry</t>
  </si>
  <si>
    <t>Brownhills</t>
  </si>
  <si>
    <t>Buckingham</t>
  </si>
  <si>
    <t>Bude</t>
  </si>
  <si>
    <t>Bungay</t>
  </si>
  <si>
    <t>Burgess Hill</t>
  </si>
  <si>
    <t>Burnham-On-Sea</t>
  </si>
  <si>
    <t>Burnley</t>
  </si>
  <si>
    <t>Burnt Oak</t>
  </si>
  <si>
    <t>Burton Upon Trent</t>
  </si>
  <si>
    <t>Bury</t>
  </si>
  <si>
    <t>Bury St Edmunds</t>
  </si>
  <si>
    <t>Bushey</t>
  </si>
  <si>
    <t>Bushey Heath</t>
  </si>
  <si>
    <t>Buxton</t>
  </si>
  <si>
    <t>Caernarfon</t>
  </si>
  <si>
    <t>Caerphilly</t>
  </si>
  <si>
    <t>Calne</t>
  </si>
  <si>
    <t>Camberley</t>
  </si>
  <si>
    <t>Camberwell - Denmark Hill</t>
  </si>
  <si>
    <t>Camborne</t>
  </si>
  <si>
    <t>Cambridge - Central</t>
  </si>
  <si>
    <t>Cambridge - The Grafton</t>
  </si>
  <si>
    <t>Camden Town</t>
  </si>
  <si>
    <t>Campbeltown</t>
  </si>
  <si>
    <t>Canary Wharf</t>
  </si>
  <si>
    <t>Canning Town</t>
  </si>
  <si>
    <t>Cannock</t>
  </si>
  <si>
    <t>Canterbury</t>
  </si>
  <si>
    <t>Canvey Island</t>
  </si>
  <si>
    <t>Cardiff</t>
  </si>
  <si>
    <t>Cardiff - City Road</t>
  </si>
  <si>
    <t>Cardigan</t>
  </si>
  <si>
    <t>Carlisle</t>
  </si>
  <si>
    <t>Carluke</t>
  </si>
  <si>
    <t>Carmarthen</t>
  </si>
  <si>
    <t>Carnaby Street</t>
  </si>
  <si>
    <t>Carrickfergus (NI)</t>
  </si>
  <si>
    <t>Carshalton</t>
  </si>
  <si>
    <t>Castle Douglas</t>
  </si>
  <si>
    <t>Castleford</t>
  </si>
  <si>
    <t>Caterham</t>
  </si>
  <si>
    <t>Catford</t>
  </si>
  <si>
    <t>Chadwell Heath</t>
  </si>
  <si>
    <t>Chalfont St Peter</t>
  </si>
  <si>
    <t>Chard</t>
  </si>
  <si>
    <t>Chatham</t>
  </si>
  <si>
    <t>Chatham - Dockside Outlet Centre</t>
  </si>
  <si>
    <t>Cheadle</t>
  </si>
  <si>
    <t>Cheadle Hulme</t>
  </si>
  <si>
    <t>Cheam</t>
  </si>
  <si>
    <t>Cheapside</t>
  </si>
  <si>
    <t>Chelmsford</t>
  </si>
  <si>
    <t>Chelmsley Wood</t>
  </si>
  <si>
    <t>Chelsea</t>
  </si>
  <si>
    <t>Cheltenham</t>
  </si>
  <si>
    <t>Chepstow</t>
  </si>
  <si>
    <t>Chertsey</t>
  </si>
  <si>
    <t>Chesham</t>
  </si>
  <si>
    <t>Cheshire Oaks</t>
  </si>
  <si>
    <t>Cheshunt</t>
  </si>
  <si>
    <t>Cheshunt - Brookfield Centre</t>
  </si>
  <si>
    <t>Chester</t>
  </si>
  <si>
    <t>Chesterfield</t>
  </si>
  <si>
    <t>Chester-le-Street</t>
  </si>
  <si>
    <t>Chichester</t>
  </si>
  <si>
    <t>Chigwell</t>
  </si>
  <si>
    <t>Chingford - Mount</t>
  </si>
  <si>
    <t>Chingford - North</t>
  </si>
  <si>
    <t>Chippenham</t>
  </si>
  <si>
    <t>Chipping Norton</t>
  </si>
  <si>
    <t>Chislehurst</t>
  </si>
  <si>
    <t>Chiswick</t>
  </si>
  <si>
    <t>Chorley</t>
  </si>
  <si>
    <t>Christchurch</t>
  </si>
  <si>
    <t>Cirencester</t>
  </si>
  <si>
    <t>Clacton-on-Sea</t>
  </si>
  <si>
    <t>Clapham - High Street</t>
  </si>
  <si>
    <t>Clapham Junction</t>
  </si>
  <si>
    <t>Clarkston</t>
  </si>
  <si>
    <t>Cleethorpes</t>
  </si>
  <si>
    <t>Clevedon</t>
  </si>
  <si>
    <t>Cleveleys</t>
  </si>
  <si>
    <t>Clitheroe</t>
  </si>
  <si>
    <t>Clydebank</t>
  </si>
  <si>
    <t>Coalville</t>
  </si>
  <si>
    <t>Coatbridge</t>
  </si>
  <si>
    <t>Cobham</t>
  </si>
  <si>
    <t>Cockermouth</t>
  </si>
  <si>
    <t>Colchester</t>
  </si>
  <si>
    <t>Coleraine - Riverside Regional Centre (NI)</t>
  </si>
  <si>
    <t>Coleraine (NI)</t>
  </si>
  <si>
    <t>Colindale</t>
  </si>
  <si>
    <t>Collier Row</t>
  </si>
  <si>
    <t>Colne</t>
  </si>
  <si>
    <t>Colwyn Bay</t>
  </si>
  <si>
    <t>Congleton</t>
  </si>
  <si>
    <t>Connswater Shopping Centre (NI)</t>
  </si>
  <si>
    <t>Consett</t>
  </si>
  <si>
    <t>Conwy</t>
  </si>
  <si>
    <t>Benfleet - Stadium Way Retail Park</t>
  </si>
  <si>
    <t>Berwick-upon-Tweed - Tweedbank Retail Park</t>
  </si>
  <si>
    <t>Beverley - Wingfield Way Retail Park</t>
  </si>
  <si>
    <t>Bexhill - Ravenside Retail &amp; Leisure Park</t>
  </si>
  <si>
    <t>Bicester - Launton Road Retail Park</t>
  </si>
  <si>
    <t>Biggleswade - Biggleswade Retail Park</t>
  </si>
  <si>
    <t>Bilston - Springvale Business Park</t>
  </si>
  <si>
    <t>Birkenhead - Rock Retail Park</t>
  </si>
  <si>
    <t>Birmingham - Great Barr Retail Park</t>
  </si>
  <si>
    <t>Birmingham - Kingsbury Road Leisure Park</t>
  </si>
  <si>
    <t>Birmingham - Northgate Retail Park</t>
  </si>
  <si>
    <t>Birmingham - Ravenside Retail Park</t>
  </si>
  <si>
    <t>Birmingham - Stechford Retail Park</t>
  </si>
  <si>
    <t>Birmingham - Trident Retail Park</t>
  </si>
  <si>
    <t>Birmingham Airport</t>
  </si>
  <si>
    <t>Bishopbriggs - Strathkelvin Retail Park</t>
  </si>
  <si>
    <t>Bishops Stortford - Stort Valley Industrial Park</t>
  </si>
  <si>
    <t>Blackburn - Peel Retail Park</t>
  </si>
  <si>
    <t>Blackburn - Townsmoor Retail Park</t>
  </si>
  <si>
    <t>Blackpool - Clifton Retail Park</t>
  </si>
  <si>
    <t>Blackpool - Festival Leisure Park</t>
  </si>
  <si>
    <t>Blackpool - Holyoake Avenue Retail Park</t>
  </si>
  <si>
    <t>Blackpool - Marton Retail Park</t>
  </si>
  <si>
    <t>Blackpool - The Blackpool Retail Park</t>
  </si>
  <si>
    <t>Blackpool - Whitehills Park Retail Park</t>
  </si>
  <si>
    <t>Bletchley - Dukes Drive Retail Park</t>
  </si>
  <si>
    <t>Bletchley - Rushmere Retail Park</t>
  </si>
  <si>
    <t>Blyth - Albion Retail Park</t>
  </si>
  <si>
    <t>Bognor Regis - Arun Retail Park</t>
  </si>
  <si>
    <t>Bognor Regis - Bognor Regis Retail Park</t>
  </si>
  <si>
    <t>Boldon - Boldon Leisure Park</t>
  </si>
  <si>
    <t>Bolton - Bolton Gate Retail Park</t>
  </si>
  <si>
    <t>Bolton - Crompton Way Retail Park</t>
  </si>
  <si>
    <t>Bolton - The Valley Leisure Park</t>
  </si>
  <si>
    <t>Bolton - Trinity Retail Park</t>
  </si>
  <si>
    <t>Bootle - Switch Island Leisure Park</t>
  </si>
  <si>
    <t>Borehamwood - Stirling Retail Park</t>
  </si>
  <si>
    <t>Boston - Alban Retail Park</t>
  </si>
  <si>
    <t>Boston - Boston Retail Park</t>
  </si>
  <si>
    <t>Bournemouth - Parkway Retail Park</t>
  </si>
  <si>
    <t>Bournemouth - Westover Retail Park</t>
  </si>
  <si>
    <t>Bracknell - The Peel Centre</t>
  </si>
  <si>
    <t>Bradford - Enterprise Five Lane Ends</t>
  </si>
  <si>
    <t>Bradford - Forster Square Retail Park</t>
  </si>
  <si>
    <t>Bradford - Gallagher Leisure Park</t>
  </si>
  <si>
    <t>Bradford - Harrogate Road Retail Park</t>
  </si>
  <si>
    <t>Bradford - The Leisure Exchange</t>
  </si>
  <si>
    <t>Bradford - The Woodhall Retail Centre</t>
  </si>
  <si>
    <t>Bradford - Victoria Shopping Centre</t>
  </si>
  <si>
    <t>Bradford - Weaverthorpe Retail Park</t>
  </si>
  <si>
    <t>Bray (IRL)</t>
  </si>
  <si>
    <t>Brent - Brent Park</t>
  </si>
  <si>
    <t>Brent Cross - Brent Cross Shopping Park</t>
  </si>
  <si>
    <t>Brentford - Gateway Centre</t>
  </si>
  <si>
    <t>Brentwood - Brook Street Retail Park</t>
  </si>
  <si>
    <t>Bridgend - Bridgend Retail Park</t>
  </si>
  <si>
    <t>Bridgend - Waterton Retail Park</t>
  </si>
  <si>
    <t>Bridgwater - Bridgwater Retail Park</t>
  </si>
  <si>
    <t>Bridlington - Bessingby Way Retail Park</t>
  </si>
  <si>
    <t>Brierley Hill - Oak Park</t>
  </si>
  <si>
    <t>Brighton - Carden Avenue Retail Park</t>
  </si>
  <si>
    <t>Brighton - Pavilion Retail Park</t>
  </si>
  <si>
    <t>Bristol - Abbey Wood Retail Park</t>
  </si>
  <si>
    <t>Bristol - Avon Meads</t>
  </si>
  <si>
    <t>Bristol - Brislington Retail Park</t>
  </si>
  <si>
    <t>Bristol - Eastgate Centre</t>
  </si>
  <si>
    <t>Bristol - Emersons Green Retail Centre</t>
  </si>
  <si>
    <t>Bristol - Hengrove Leisure Park</t>
  </si>
  <si>
    <t>Bristol - Kingswood Aspects Leisure Park</t>
  </si>
  <si>
    <t>Bristol - Shield Centre</t>
  </si>
  <si>
    <t>Bristol - South Bristol Retail Park</t>
  </si>
  <si>
    <t>Bristol - Tramway Road Retail Park</t>
  </si>
  <si>
    <t>Burnley - Prestige Retail Park</t>
  </si>
  <si>
    <t>Burton Upon Trent - Anglesey Business Park</t>
  </si>
  <si>
    <t>Burton Upon Trent - Centrum East Retail Park</t>
  </si>
  <si>
    <t>Burton Upon Trent - Wellington Road Retail Park</t>
  </si>
  <si>
    <t>Bury - Crostons Retail Park</t>
  </si>
  <si>
    <t>Bangor (Gwynedd)</t>
  </si>
  <si>
    <t>Bangor (NI)</t>
  </si>
  <si>
    <t>Bank</t>
  </si>
  <si>
    <t>Banstead</t>
  </si>
  <si>
    <t>Bargoed</t>
  </si>
  <si>
    <t>Barking</t>
  </si>
  <si>
    <t>Barkingside</t>
  </si>
  <si>
    <t>Barnard Castle</t>
  </si>
  <si>
    <t>Barnes</t>
  </si>
  <si>
    <t>Barnet</t>
  </si>
  <si>
    <t>Barnsley</t>
  </si>
  <si>
    <t>Barnstaple</t>
  </si>
  <si>
    <t>Barrhead</t>
  </si>
  <si>
    <t>Barrow-in-Furness</t>
  </si>
  <si>
    <t>Barry</t>
  </si>
  <si>
    <t>Basildon</t>
  </si>
  <si>
    <t>Basingstoke</t>
  </si>
  <si>
    <t>Basingstoke - Chineham Centre</t>
  </si>
  <si>
    <t>Bath</t>
  </si>
  <si>
    <t>Bathgate</t>
  </si>
  <si>
    <t>Batley</t>
  </si>
  <si>
    <t>Battle</t>
  </si>
  <si>
    <t>Beaconsfield</t>
  </si>
  <si>
    <t>Beacontree Heath</t>
  </si>
  <si>
    <t>Bearsden</t>
  </si>
  <si>
    <t>Bebington</t>
  </si>
  <si>
    <t>Beccles</t>
  </si>
  <si>
    <t>Beckenham</t>
  </si>
  <si>
    <t>Beckton</t>
  </si>
  <si>
    <t>Beckton - Gallions Reach</t>
  </si>
  <si>
    <t>Bedford</t>
  </si>
  <si>
    <t>Bedworth</t>
  </si>
  <si>
    <t>Beeston</t>
  </si>
  <si>
    <t>Belfast - Odyssey Pavilion (NI)</t>
  </si>
  <si>
    <t>Belfast - Park Centre (NI)</t>
  </si>
  <si>
    <t>Belfast (NI)</t>
  </si>
  <si>
    <t>Belgravia</t>
  </si>
  <si>
    <t>Belper</t>
  </si>
  <si>
    <t>Berkhamsted</t>
  </si>
  <si>
    <t>Berwick-upon-Tweed</t>
  </si>
  <si>
    <t>Bethnal Green</t>
  </si>
  <si>
    <t>Beverley</t>
  </si>
  <si>
    <t>Bexhill</t>
  </si>
  <si>
    <t>Bexley</t>
  </si>
  <si>
    <t>Bexleyheath</t>
  </si>
  <si>
    <t>Bicester</t>
  </si>
  <si>
    <t>Bicester - Bicester Village</t>
  </si>
  <si>
    <t>Bideford</t>
  </si>
  <si>
    <t>Bideford - Atlantic Village</t>
  </si>
  <si>
    <t>Biggin Hill</t>
  </si>
  <si>
    <t>Biggleswade</t>
  </si>
  <si>
    <t>Billericay</t>
  </si>
  <si>
    <t>Billingham</t>
  </si>
  <si>
    <t>Bilston</t>
  </si>
  <si>
    <t>Bingley</t>
  </si>
  <si>
    <t>Birkenhead</t>
  </si>
  <si>
    <t>Birmingham - Acocks Green</t>
  </si>
  <si>
    <t>Birmingham - Cotteridge</t>
  </si>
  <si>
    <t>Birmingham - Edgbaston</t>
  </si>
  <si>
    <t>Birmingham - Erdington</t>
  </si>
  <si>
    <t>Birmingham - Hall Green</t>
  </si>
  <si>
    <t>Birmingham - Handsworth</t>
  </si>
  <si>
    <t>Birmingham - Harborne</t>
  </si>
  <si>
    <t>Birmingham - Kings Heath</t>
  </si>
  <si>
    <t>Birmingham - Mere Green</t>
  </si>
  <si>
    <t>Birmingham - Moseley</t>
  </si>
  <si>
    <t>Birmingham - Northfield</t>
  </si>
  <si>
    <t>Birmingham - Perry Barr</t>
  </si>
  <si>
    <t>Birmingham - Pool Way</t>
  </si>
  <si>
    <t>Birmingham - Quinton</t>
  </si>
  <si>
    <t>Birmingham - Selly Oak</t>
  </si>
  <si>
    <t>Birmingham - Sheldon</t>
  </si>
  <si>
    <t>Birmingham - Small Heath</t>
  </si>
  <si>
    <t>Birmingham - Sparkhill</t>
  </si>
  <si>
    <t>Birmingham - Starcity</t>
  </si>
  <si>
    <t>Birmingham - Stirchley</t>
  </si>
  <si>
    <t>Birmingham - The Fort</t>
  </si>
  <si>
    <t>Birmingham - Ward End</t>
  </si>
  <si>
    <t>Birmingham Central</t>
  </si>
  <si>
    <t>Bishop Auckland</t>
  </si>
  <si>
    <t>Bishopbriggs</t>
  </si>
  <si>
    <t>Bishops Stortford</t>
  </si>
  <si>
    <t>Blackburn</t>
  </si>
  <si>
    <t>Blackheath (London)</t>
  </si>
  <si>
    <t>Blackheath (West Midlands)</t>
  </si>
  <si>
    <t>Blackpool - Central</t>
  </si>
  <si>
    <t>Blackpool - South Shore</t>
  </si>
  <si>
    <t>Blackwood</t>
  </si>
  <si>
    <t>Blandford Forum</t>
  </si>
  <si>
    <t>Blaydon</t>
  </si>
  <si>
    <t>Bletchley</t>
  </si>
  <si>
    <t>Bloomfield Centre (NI)</t>
  </si>
  <si>
    <t>Bloxwich</t>
  </si>
  <si>
    <t>Bluewater</t>
  </si>
  <si>
    <t>Blyth</t>
  </si>
  <si>
    <t>Bodmin</t>
  </si>
  <si>
    <t>Bognor Regis</t>
  </si>
  <si>
    <t>Bolton</t>
  </si>
  <si>
    <t>Bond Street</t>
  </si>
  <si>
    <t>Bootle</t>
  </si>
  <si>
    <t>Borehamwood</t>
  </si>
  <si>
    <t>Boston</t>
  </si>
  <si>
    <t>Bourne</t>
  </si>
  <si>
    <t>Bournemouth - Boscombe</t>
  </si>
  <si>
    <t>Bournemouth - Castlepoint</t>
  </si>
  <si>
    <t>Bournemouth - Central</t>
  </si>
  <si>
    <t>Bournemouth - Southbourne</t>
  </si>
  <si>
    <t>Bournemouth - Westbourne</t>
  </si>
  <si>
    <t>Bournemouth - Winton</t>
  </si>
  <si>
    <t>Brackley</t>
  </si>
  <si>
    <t>Bracknell</t>
  </si>
  <si>
    <t>Bradford</t>
  </si>
  <si>
    <t>Braehead</t>
  </si>
  <si>
    <t>Braintree</t>
  </si>
  <si>
    <t>Braintree - Freeport</t>
  </si>
  <si>
    <t>Bramhall</t>
  </si>
  <si>
    <t>Brandon</t>
  </si>
  <si>
    <t>Brecon</t>
  </si>
  <si>
    <t>Brent Cross</t>
  </si>
  <si>
    <t>Brentford</t>
  </si>
  <si>
    <t>Brentwood</t>
  </si>
  <si>
    <t>Brick Lane</t>
  </si>
  <si>
    <t>Bridgend</t>
  </si>
  <si>
    <t>Bridgend - McArthur Glen Designer Outlet Village</t>
  </si>
  <si>
    <t>Bridgnorth</t>
  </si>
  <si>
    <t>Bridgwater</t>
  </si>
  <si>
    <t>Bridlington</t>
  </si>
  <si>
    <t>Bridport</t>
  </si>
  <si>
    <t>Brierley Hill</t>
  </si>
  <si>
    <t>Brigg</t>
  </si>
  <si>
    <t>Brighouse</t>
  </si>
  <si>
    <t>Brighton - Brighton Marina</t>
  </si>
  <si>
    <t>Brighton - London Road</t>
  </si>
  <si>
    <t>Brighton - Queens Road</t>
  </si>
  <si>
    <t>Brighton Central</t>
  </si>
  <si>
    <t>Adlington</t>
  </si>
  <si>
    <t>Adlington - Higher Adlington</t>
  </si>
  <si>
    <t>Barnoldswick</t>
  </si>
  <si>
    <t>Burscough</t>
  </si>
  <si>
    <t>Garstang</t>
  </si>
  <si>
    <t>Great Harwood</t>
  </si>
  <si>
    <t>Kirkham</t>
  </si>
  <si>
    <t>Longridge</t>
  </si>
  <si>
    <t>Whalley</t>
  </si>
  <si>
    <t>Cork - Mahon Point (IRL)</t>
  </si>
  <si>
    <t>Cork - Wilton Shopping Centre (IRL)</t>
  </si>
  <si>
    <t>Cork (IRL)</t>
  </si>
  <si>
    <t>Coventry - Alvis Retail Park</t>
  </si>
  <si>
    <t>Coventry - Arena Retail Park</t>
  </si>
  <si>
    <t>Coventry - Central Six Retail Park</t>
  </si>
  <si>
    <t>Coventry - Coventry Business Park</t>
  </si>
  <si>
    <t>Coventry - Foleshill Road Retail Park</t>
  </si>
  <si>
    <t>Coventry - Gallagher Retail Park</t>
  </si>
  <si>
    <t>Ampthill</t>
  </si>
  <si>
    <t>Ashburton</t>
  </si>
  <si>
    <t>Bournemouth - Moordown</t>
  </si>
  <si>
    <t>Bovey Tracey</t>
  </si>
  <si>
    <t>Budleigh Salterton</t>
  </si>
  <si>
    <t>Callington</t>
  </si>
  <si>
    <t>Cardiff - Caerphilly Road</t>
  </si>
  <si>
    <t>Cardiff - Cowbridge Road East</t>
  </si>
  <si>
    <t>Cardiff - Merthyr Road</t>
  </si>
  <si>
    <t>Cardiff - Whitchurch Road</t>
  </si>
  <si>
    <t>Cheltenham - Bath Road</t>
  </si>
  <si>
    <t>Cheltenham - Suffolk Road</t>
  </si>
  <si>
    <t>Cowbridge</t>
  </si>
  <si>
    <t>Fishguard</t>
  </si>
  <si>
    <t>Glasgow - Maryhill Road</t>
  </si>
  <si>
    <t>Hampton Hill</t>
  </si>
  <si>
    <t>Kirkwall</t>
  </si>
  <si>
    <t>Leicester - Narborough Road</t>
  </si>
  <si>
    <t>Lerwick</t>
  </si>
  <si>
    <t>Lerwick - Commercial Road</t>
  </si>
  <si>
    <t>Llandaff</t>
  </si>
  <si>
    <t>Llandeilo</t>
  </si>
  <si>
    <t>Llandrindod Wells</t>
  </si>
  <si>
    <t>Manor Park</t>
  </si>
  <si>
    <t>Manor Park - High Street North</t>
  </si>
  <si>
    <t>Mumbles</t>
  </si>
  <si>
    <t>Ottery St Mary</t>
  </si>
  <si>
    <t>Paignton - Preston</t>
  </si>
  <si>
    <t>Plymouth - Devonport Road</t>
  </si>
  <si>
    <t>Poole - Lower Parkstone</t>
  </si>
  <si>
    <t>Pulborough - Lower Street</t>
  </si>
  <si>
    <t>Pulborough - Station Road</t>
  </si>
  <si>
    <t>Rumney</t>
  </si>
  <si>
    <t>Saxmundham</t>
  </si>
  <si>
    <t>Scarborough - Ramshill Road</t>
  </si>
  <si>
    <t>Sheffield - Abbey Lane</t>
  </si>
  <si>
    <t>Sheffield - Broomhill</t>
  </si>
  <si>
    <t>Sheffield - Chesterfield Road</t>
  </si>
  <si>
    <t>Sheffield - Crookes</t>
  </si>
  <si>
    <t>Sheffield - Darnall</t>
  </si>
  <si>
    <t>Sheffield - Firth Park</t>
  </si>
  <si>
    <t>Shepherds Bush - Uxbridge Road</t>
  </si>
  <si>
    <t>Shirebrook</t>
  </si>
  <si>
    <t>Shotton</t>
  </si>
  <si>
    <t>Shotton - Connahs Quay</t>
  </si>
  <si>
    <t>South Shields - Prince Edward Road</t>
  </si>
  <si>
    <t>Southport - Birkdale</t>
  </si>
  <si>
    <t>Spondon</t>
  </si>
  <si>
    <t>St Leonards - Bohemia</t>
  </si>
  <si>
    <t>Stalham</t>
  </si>
  <si>
    <t>Stokesley</t>
  </si>
  <si>
    <t>Studley</t>
  </si>
  <si>
    <t>Sutton Coldfield - Boldmere Road</t>
  </si>
  <si>
    <t>Sutton Coldfield - Wylde Green</t>
  </si>
  <si>
    <t>Talbot Green</t>
  </si>
  <si>
    <t>Tarporley</t>
  </si>
  <si>
    <t>Thrapston</t>
  </si>
  <si>
    <t>Torquay - Babbacombe</t>
  </si>
  <si>
    <t>Torquay - St Marychurch</t>
  </si>
  <si>
    <t>Tottenham - High Road</t>
  </si>
  <si>
    <t>Uppingham</t>
  </si>
  <si>
    <t>Walsall - Caldmore Road</t>
  </si>
  <si>
    <t>Waltham Abbey</t>
  </si>
  <si>
    <t>West Malling</t>
  </si>
  <si>
    <t>Westgate-on-Sea</t>
  </si>
  <si>
    <t>Whitburn</t>
  </si>
  <si>
    <t>Whittlesey</t>
  </si>
  <si>
    <t>Wickersley</t>
  </si>
  <si>
    <t>Winchmore Hill</t>
  </si>
  <si>
    <t>Winchmore Hill - Green Lanes</t>
  </si>
  <si>
    <t>Woodgrange Park</t>
  </si>
  <si>
    <t>Woodstock</t>
  </si>
  <si>
    <t>Glasgow - Silverburn Shopping Centre</t>
  </si>
  <si>
    <t>Stoke-on-Trent - City Centre (Hanley)</t>
  </si>
  <si>
    <t>Stoke-on-Trent - Freeport Talke Designer Outlet Village</t>
  </si>
  <si>
    <t>Stoke-on-Trent - Longton</t>
  </si>
  <si>
    <t>Stoke-on-Trent - Stoke</t>
  </si>
  <si>
    <t>Stoke-on-Trent - Tunstall</t>
  </si>
  <si>
    <t>Stone</t>
  </si>
  <si>
    <t>Stonehaven</t>
  </si>
  <si>
    <t>Stony Stratford</t>
  </si>
  <si>
    <t>Stourbridge</t>
  </si>
  <si>
    <t>Stourport-on-Severn</t>
  </si>
  <si>
    <t>Stowmarket</t>
  </si>
  <si>
    <t>Strabane (NI)</t>
  </si>
  <si>
    <t>Strand</t>
  </si>
  <si>
    <t>Stranraer</t>
  </si>
  <si>
    <t>Stratford</t>
  </si>
  <si>
    <t>Edgware - Hale Lane</t>
  </si>
  <si>
    <t>Finchley - Holders Hill Road</t>
  </si>
  <si>
    <t>Friern Barnet</t>
  </si>
  <si>
    <t>Friern Barnet - Colney Hatch Lane</t>
  </si>
  <si>
    <t>Hendon - Childs Hill</t>
  </si>
  <si>
    <t>Hendon - Grahame Park</t>
  </si>
  <si>
    <t>Hendon - Market Place</t>
  </si>
  <si>
    <t>New Barnet - Great North Road</t>
  </si>
  <si>
    <t>New Southgate</t>
  </si>
  <si>
    <t>West Hendon</t>
  </si>
  <si>
    <t>Hendon - Brent Street</t>
  </si>
  <si>
    <t>Brook Green</t>
  </si>
  <si>
    <t>Buckie</t>
  </si>
  <si>
    <t>Cheltenham - Montpellier Street</t>
  </si>
  <si>
    <t>East Barnet Village</t>
  </si>
  <si>
    <t>Edinburgh - Dalry</t>
  </si>
  <si>
    <t>Sevenoaks</t>
  </si>
  <si>
    <t>Shaftesbury</t>
  </si>
  <si>
    <t>Shanklin</t>
  </si>
  <si>
    <t>Shaw</t>
  </si>
  <si>
    <t>Sheerness</t>
  </si>
  <si>
    <t>Sheffield - Attercliffe</t>
  </si>
  <si>
    <t>Sheffield - Central</t>
  </si>
  <si>
    <t>Sheffield - Crystal Peaks Centre</t>
  </si>
  <si>
    <t>Sheffield - Devonshire Quarter</t>
  </si>
  <si>
    <t>Sheffield - Ecclesall Road</t>
  </si>
  <si>
    <t>Sheffield - Hillsborough</t>
  </si>
  <si>
    <t>Shenfield</t>
  </si>
  <si>
    <t>Shepherds Bush</t>
  </si>
  <si>
    <t>Shepperton</t>
  </si>
  <si>
    <t>Leicester - Evington Road</t>
  </si>
  <si>
    <t>Leicester - London Road</t>
  </si>
  <si>
    <t>Leicester - Uppingham Road</t>
  </si>
  <si>
    <t>Leyburn</t>
  </si>
  <si>
    <t>Maidstone - Upper Stone Street</t>
  </si>
  <si>
    <t>Maryland</t>
  </si>
  <si>
    <t>Middlesbrough - Linthorpe Road</t>
  </si>
  <si>
    <t>New Barnet</t>
  </si>
  <si>
    <t>North Berwick</t>
  </si>
  <si>
    <t>Pocklington</t>
  </si>
  <si>
    <t>Pokesdown</t>
  </si>
  <si>
    <t>Scarborough - Falsgrave Road</t>
  </si>
  <si>
    <t>Sheffield - Abbeydale Road</t>
  </si>
  <si>
    <t>Shepshed</t>
  </si>
  <si>
    <t>Omagh - Dromore Road Retail Park (NI)</t>
  </si>
  <si>
    <t>Omagh - Great Northern Retail Park (NI)</t>
  </si>
  <si>
    <t>Omagh - Showgrounds Retail Park (NI)</t>
  </si>
  <si>
    <t>Orpington - Springvale Retail Park</t>
  </si>
  <si>
    <t>Oswestry - Penda Retail Park</t>
  </si>
  <si>
    <t>Oxford - Botley Road Retail Park</t>
  </si>
  <si>
    <t>Oxford - Horspath Driftway Retail Park</t>
  </si>
  <si>
    <t>Oxford - Oxford Retail Park</t>
  </si>
  <si>
    <t>Christchurch - Stony Lane Retail Park</t>
  </si>
  <si>
    <t>Clacton-on-Sea - Waterglade Retail Park</t>
  </si>
  <si>
    <t>Cleethorpes - Hewitts Circus Retail Park</t>
  </si>
  <si>
    <t>Clondalkin (IRL)</t>
  </si>
  <si>
    <t>Clonmel (IRL)</t>
  </si>
  <si>
    <t>Coalville - Thornborough Retail Park</t>
  </si>
  <si>
    <t>Coalville - Whitwick Retail Park</t>
  </si>
  <si>
    <t>Coatbridge - Faraday Retail Park</t>
  </si>
  <si>
    <t>Coatbridge - Locks Street Retail Park</t>
  </si>
  <si>
    <t>Coatbridge - Showcase Leisure Park</t>
  </si>
  <si>
    <t>Colchester - Colchester Retail Park</t>
  </si>
  <si>
    <t>Colchester - Colne View Retail Park</t>
  </si>
  <si>
    <t>Colchester - Peartree Road Retail Park</t>
  </si>
  <si>
    <t>Colchester - St Andrews Avenue Retail Park</t>
  </si>
  <si>
    <t>Colchester - The Hythe Retail Park</t>
  </si>
  <si>
    <t>Colchester - The Tollgate Centre</t>
  </si>
  <si>
    <t>Colne - Boundary Mills Retail Park</t>
  </si>
  <si>
    <t>Colne - North Valley Retail &amp; Business Park</t>
  </si>
  <si>
    <t>Congleton - Clayton By Pass</t>
  </si>
  <si>
    <t>Consett - Hermiston Retail Park</t>
  </si>
  <si>
    <t>Corby - Phoenix Centre</t>
  </si>
  <si>
    <t>Cork - Blackpool Shopping Centre (IRL)</t>
  </si>
  <si>
    <t>Cork - Douglas (IRL)</t>
  </si>
  <si>
    <t>Cork - Eastgate Retail Park (IRL)</t>
  </si>
  <si>
    <t>Glasgow - Govan Cross Shopping Centre</t>
  </si>
  <si>
    <t>Aberdeen - North Anderson Drive</t>
  </si>
  <si>
    <t>Carnforth</t>
  </si>
  <si>
    <t>Kyle of Lochalsh</t>
  </si>
  <si>
    <t>Padiham</t>
  </si>
  <si>
    <t>Rishton</t>
  </si>
  <si>
    <t>Wick</t>
  </si>
  <si>
    <t>Wembley - The Junction Wembley Retail Park</t>
  </si>
  <si>
    <t>Norwich - Cromer Road Retail Park</t>
  </si>
  <si>
    <t>Norwich - Longwater Retail Park</t>
  </si>
  <si>
    <t>Norwich - Mile Cross Lane Retail Park</t>
  </si>
  <si>
    <t>Redcar - West Dyke Road Retail Park</t>
  </si>
  <si>
    <t>Sandown</t>
  </si>
  <si>
    <t>Ventnor</t>
  </si>
  <si>
    <t>Freshwater</t>
  </si>
  <si>
    <t>Dover - Castleton Retail Park</t>
  </si>
  <si>
    <t>Gloucester - St Oswalds Park Retail Park</t>
  </si>
  <si>
    <t>Westfield London</t>
  </si>
  <si>
    <t>England</t>
  </si>
  <si>
    <t>Pre-Release Version</t>
  </si>
  <si>
    <t>Pontefract - South Baileygate Retail Park</t>
  </si>
  <si>
    <t>Pontypridd - Midway Park Retail Park</t>
  </si>
  <si>
    <t>Pontypridd - Pontypridd Retail Park</t>
  </si>
  <si>
    <t>Poole - Nuffield Retail Park</t>
  </si>
  <si>
    <t>Poole - Poole Commerce Centre</t>
  </si>
  <si>
    <t>Poole - Tower Park</t>
  </si>
  <si>
    <t>Poole - Turbary Retail Park</t>
  </si>
  <si>
    <t>Poole - Wessex Gate Retail Park</t>
  </si>
  <si>
    <t>Port Talbot - Baglan Bay Retail Park</t>
  </si>
  <si>
    <t>Portlaoise (IRL)</t>
  </si>
  <si>
    <t>Portlethen - Portlethen Retail Park</t>
  </si>
  <si>
    <t>Portsmouth - Fitzherbert Road Retail Park</t>
  </si>
  <si>
    <t>Portsmouth - Ocean Park Retail Park</t>
  </si>
  <si>
    <t>Portsmouth - Victory Retail Park</t>
  </si>
  <si>
    <t>Prescot - Cables Retail Park</t>
  </si>
  <si>
    <t>Preston - Deepdale Shopping Park</t>
  </si>
  <si>
    <t>Reading - Oxford Road</t>
  </si>
  <si>
    <t>Reading - Pincents Lane</t>
  </si>
  <si>
    <t>Reading - Reading Gate Retail Park</t>
  </si>
  <si>
    <t>Reading - Reading Link Retail Park</t>
  </si>
  <si>
    <t>Reading - Reading Retail Park</t>
  </si>
  <si>
    <t>Redditch - Abbey Retail Park</t>
  </si>
  <si>
    <t>Redditch - Trafford Retail Park</t>
  </si>
  <si>
    <t>Redhill - Brighton Road Retail Park</t>
  </si>
  <si>
    <t>Renfrew - Hillington Park</t>
  </si>
  <si>
    <t>Renfrew - Renfrew Retail Park</t>
  </si>
  <si>
    <t>Rhyl - Clwyd Retail Park</t>
  </si>
  <si>
    <t>Richmond (London) - Kew Retail Park</t>
  </si>
  <si>
    <t>Rochdale - Kingsway Retail Park</t>
  </si>
  <si>
    <t>Rochdale - Rochdale Retail Park</t>
  </si>
  <si>
    <t>Rochdale - Sandbrook Park</t>
  </si>
  <si>
    <t>Rochester - Medway Valley Leisure Park</t>
  </si>
  <si>
    <t>Romford - Eastern Avenue Retail Park</t>
  </si>
  <si>
    <t>Romford - Gallows Corner Retail Park</t>
  </si>
  <si>
    <t>Romford - Rom Valley Way Retail Park</t>
  </si>
  <si>
    <t>Romford - Roneo Corner Retail Park</t>
  </si>
  <si>
    <t>Rotherham - Bawtry Road Retail Park</t>
  </si>
  <si>
    <t>Check</t>
  </si>
  <si>
    <t>Basildon - London Road Retail Park</t>
  </si>
  <si>
    <t>Basildon - Mayflower Retail Park</t>
  </si>
  <si>
    <t>Basildon - Pipps Hill Retail Park</t>
  </si>
  <si>
    <t>Basingstoke - Brighton Hill Retail Park</t>
  </si>
  <si>
    <t>Basingstoke - Hatch Warren Retail Park</t>
  </si>
  <si>
    <t>Bath - Weston Lock Retail Park</t>
  </si>
  <si>
    <t>Batley - Birstall Shopping Park</t>
  </si>
  <si>
    <t>Beckton - Jenkins Lane Leisure Park</t>
  </si>
  <si>
    <t>Bedford - Aspects Leisure Park</t>
  </si>
  <si>
    <t>Bedford - Interchange Retail Park</t>
  </si>
  <si>
    <t>Bedford - St Johns Centre</t>
  </si>
  <si>
    <t>Belfast - Boucher Retail Park (NI)</t>
  </si>
  <si>
    <t>Belfast - Holywood Exchange (NI)</t>
  </si>
  <si>
    <t>Belfast - Lesley Retail Park (NI)</t>
  </si>
  <si>
    <t>Belfast - Shane Park (NI)</t>
  </si>
  <si>
    <t>Bognor Regis - Aldwick Road</t>
  </si>
  <si>
    <t>Catterick Garrison - Richmondshire Walk</t>
  </si>
  <si>
    <t>Cleckheaton</t>
  </si>
  <si>
    <t>Fordingbridge</t>
  </si>
  <si>
    <t>Horncastle</t>
  </si>
  <si>
    <t>Portree</t>
  </si>
  <si>
    <t>Tetbury</t>
  </si>
  <si>
    <t>Thurso</t>
  </si>
  <si>
    <t>Southport - Central 12 Shopping Park</t>
  </si>
  <si>
    <t>Southport - Meols Cop Retail Park</t>
  </si>
  <si>
    <t>Southport - Ocean Plaza</t>
  </si>
  <si>
    <t>Southwark - Southernwood Retail Park</t>
  </si>
  <si>
    <t>St Albans - Abbey View Retail Park</t>
  </si>
  <si>
    <t>St Albans - Alban Park</t>
  </si>
  <si>
    <t>St Austell - Pentewan Road Retail Park</t>
  </si>
  <si>
    <t>St Austell - Southbourne Road Retail Park</t>
  </si>
  <si>
    <t>St Austell - Stadium Retail Park</t>
  </si>
  <si>
    <t>St Helens - St Helens Retail Park</t>
  </si>
  <si>
    <t>St Leonards - Bexhill Road Retail Park</t>
  </si>
  <si>
    <t>Stafford - Madford Retail Park</t>
  </si>
  <si>
    <t>Stafford - Queens Retail Park</t>
  </si>
  <si>
    <t>Staines - The Causeway Retail Park</t>
  </si>
  <si>
    <t>Stamford - Markham Retail Park</t>
  </si>
  <si>
    <t>Stansted Airport</t>
  </si>
  <si>
    <t>Stevenage - Roaring Meg Retail Park</t>
  </si>
  <si>
    <t>Stevenston - Hawkhill Retail Park</t>
  </si>
  <si>
    <t>Stirling - Back O Hill Retail Park</t>
  </si>
  <si>
    <t>Stirling - Springkerse Retail Park</t>
  </si>
  <si>
    <t>Stockport - Edgeley Road</t>
  </si>
  <si>
    <t>Stockport - Manchester Road Retail Park</t>
  </si>
  <si>
    <t>Stockton-on-Tees - Portrack Interchange Retail Park</t>
  </si>
  <si>
    <t>Stockton-on-Tees - Teesside Retail Park</t>
  </si>
  <si>
    <t>Stoke-on-Trent - Festival Heights Retail Park</t>
  </si>
  <si>
    <t>Stoke-on-Trent - Ravenside Retail Park</t>
  </si>
  <si>
    <t>Bordon</t>
  </si>
  <si>
    <t>East Croydon</t>
  </si>
  <si>
    <t>Enfield Wash</t>
  </si>
  <si>
    <t>Wood Green - Green Lanes</t>
  </si>
  <si>
    <t>Huddersfield - Marsh</t>
  </si>
  <si>
    <t>Kew</t>
  </si>
  <si>
    <t>Leicester - Melton Road</t>
  </si>
  <si>
    <t>Market Deeping</t>
  </si>
  <si>
    <t>Neston</t>
  </si>
  <si>
    <t>Norbiton</t>
  </si>
  <si>
    <t>Queensbury</t>
  </si>
  <si>
    <t>Rubery</t>
  </si>
  <si>
    <t>Selsdon</t>
  </si>
  <si>
    <t>South Ealing</t>
  </si>
  <si>
    <t>Sturminster Newton</t>
  </si>
  <si>
    <t>Walton on the Naze</t>
  </si>
  <si>
    <t>Woolton</t>
  </si>
  <si>
    <t>Folkestone - Cheriton</t>
  </si>
  <si>
    <t>Framlingham</t>
  </si>
  <si>
    <t>Goldthorpe</t>
  </si>
  <si>
    <t>Hadleigh (Suffolk)</t>
  </si>
  <si>
    <t>Hagley</t>
  </si>
  <si>
    <t>Hednesford</t>
  </si>
  <si>
    <t>Hemlington - The Viewley Centre</t>
  </si>
  <si>
    <t>High Shields</t>
  </si>
  <si>
    <t>Hornsey</t>
  </si>
  <si>
    <t>Hurstpierpoint</t>
  </si>
  <si>
    <t>Leiston</t>
  </si>
  <si>
    <t>Llangefni</t>
  </si>
  <si>
    <t>Llanidloes</t>
  </si>
  <si>
    <t>Long Melford</t>
  </si>
  <si>
    <t>Lower Holloway</t>
  </si>
  <si>
    <t>Lye</t>
  </si>
  <si>
    <t>Maidstone - Mid Kent Shopping Centre</t>
  </si>
  <si>
    <t>Maltby</t>
  </si>
  <si>
    <t>Market Warsop</t>
  </si>
  <si>
    <t>Melbourne</t>
  </si>
  <si>
    <t>Mevagissey</t>
  </si>
  <si>
    <t>New Romney</t>
  </si>
  <si>
    <t>North Harrow</t>
  </si>
  <si>
    <t>Northampton - Kingsley Park</t>
  </si>
  <si>
    <t>Northfields</t>
  </si>
  <si>
    <t>Nottingham - Sherwood</t>
  </si>
  <si>
    <t>Oundle</t>
  </si>
  <si>
    <t>Oxford - St Clements Street</t>
  </si>
  <si>
    <t>Pershore</t>
  </si>
  <si>
    <t>Peterborough - Millfield</t>
  </si>
  <si>
    <t>Poynton</t>
  </si>
  <si>
    <t>Raunds</t>
  </si>
  <si>
    <t>Rhos-on-Sea</t>
  </si>
  <si>
    <t>Shifnal</t>
  </si>
  <si>
    <t>South Normanton</t>
  </si>
  <si>
    <t>South Woodham Ferrers</t>
  </si>
  <si>
    <t>Tyldesley</t>
  </si>
  <si>
    <t>Upton upon Severn</t>
  </si>
  <si>
    <t>Willington</t>
  </si>
  <si>
    <t>Winchcombe</t>
  </si>
  <si>
    <t>Wolverhampton - Chapel Ash</t>
  </si>
  <si>
    <t>Abington Welcome Break Motorway Service Station</t>
  </si>
  <si>
    <t>Annandale Water Roadchef Motorway Service Station</t>
  </si>
  <si>
    <t>Baldock Extra Motorway Service Station</t>
  </si>
  <si>
    <t>Birch Moto Motorway Service Station</t>
  </si>
  <si>
    <t>Birchanger Green Welcome Break Motorway Service Station</t>
  </si>
  <si>
    <t>Blackburn with Darwen Extra Motorway Service Station</t>
  </si>
  <si>
    <t>Blyth Moto Motorway Service Station</t>
  </si>
  <si>
    <t>Bothwell Roadchef Motorway Service Station</t>
  </si>
  <si>
    <t>Bridgwater Moto Motorway Service Station</t>
  </si>
  <si>
    <t>Burton-in-Kendal Moto Motorway Service Station</t>
  </si>
  <si>
    <t>Burtonwood Welcome Break Motorway Service Station</t>
  </si>
  <si>
    <t>Cambridge Extra Motorway Service Station</t>
  </si>
  <si>
    <t>Cardiff West Moto Motorway Service Station</t>
  </si>
  <si>
    <t>Charnock Richard Welcome Break Motorway Service Station</t>
  </si>
  <si>
    <t>Cherwell Valley Moto Motorway Service Station</t>
  </si>
  <si>
    <t>Chester Roadchef Motorway Service Station</t>
  </si>
  <si>
    <t>Chieveley Moto Motorway Service Station</t>
  </si>
  <si>
    <t>Clacket Lane Roadchef Motorway Service Station</t>
  </si>
  <si>
    <t>Alperton</t>
  </si>
  <si>
    <t>Alston</t>
  </si>
  <si>
    <t>Aspatria</t>
  </si>
  <si>
    <t>Barton-upon-Humber</t>
  </si>
  <si>
    <t>Battersea</t>
  </si>
  <si>
    <t>Bedale</t>
  </si>
  <si>
    <t>Bowness-on-Windermere</t>
  </si>
  <si>
    <t>South Ewset</t>
  </si>
  <si>
    <t>Leatherhead</t>
  </si>
  <si>
    <t>Ledbury</t>
  </si>
  <si>
    <t>Leeds - Armley</t>
  </si>
  <si>
    <t>Leeds - Central</t>
  </si>
  <si>
    <t>Leeds - Cross Gates</t>
  </si>
  <si>
    <t>Leeds - Harehills</t>
  </si>
  <si>
    <t>Leeds - Headingley</t>
  </si>
  <si>
    <t>Leeds - White Rose</t>
  </si>
  <si>
    <t>Leek</t>
  </si>
  <si>
    <t>Lee-on-the-Solent</t>
  </si>
  <si>
    <t>Leicester</t>
  </si>
  <si>
    <t>Leicester - Beaumont Leys</t>
  </si>
  <si>
    <t>Leicester Fosse Park</t>
  </si>
  <si>
    <t>Leigh</t>
  </si>
  <si>
    <t>Leigh-on-Sea</t>
  </si>
  <si>
    <t>Leighton Buzzard</t>
  </si>
  <si>
    <t>Leominster</t>
  </si>
  <si>
    <t>Letchworth</t>
  </si>
  <si>
    <t>Leven</t>
  </si>
  <si>
    <t>Lewes</t>
  </si>
  <si>
    <t>Lewisham</t>
  </si>
  <si>
    <t>Leyland</t>
  </si>
  <si>
    <t>Leyton</t>
  </si>
  <si>
    <t>Leytonstone</t>
  </si>
  <si>
    <t>Lichfield</t>
  </si>
  <si>
    <t>Limavady (NI)</t>
  </si>
  <si>
    <t>Lincoln</t>
  </si>
  <si>
    <t>Linlithgow</t>
  </si>
  <si>
    <t>Lisburn - Sprucefield Centre (NI)</t>
  </si>
  <si>
    <t>Lisburn (NI)</t>
  </si>
  <si>
    <t>Liskeard</t>
  </si>
  <si>
    <t>Littlehampton</t>
  </si>
  <si>
    <t>Liverpool - Albert Dock</t>
  </si>
  <si>
    <t>Liverpool - Allerton Road</t>
  </si>
  <si>
    <t>Liverpool - Belle Vale</t>
  </si>
  <si>
    <t>Liverpool - Central</t>
  </si>
  <si>
    <t>Liverpool - London Road</t>
  </si>
  <si>
    <t>Liverpool - Prescot Road</t>
  </si>
  <si>
    <t>Liverpool - Walton Road</t>
  </si>
  <si>
    <t>Darlington - Northgate</t>
  </si>
  <si>
    <t>Dunbar</t>
  </si>
  <si>
    <t>Eastbourne - Langney Shopping Centre</t>
  </si>
  <si>
    <t>Gillingham (Kent) - Twydall Green</t>
  </si>
  <si>
    <t>Glasgow - Duke Street</t>
  </si>
  <si>
    <t>Huddersfield - Phoenix Retail Park</t>
  </si>
  <si>
    <t>Hull - Newland Avenue</t>
  </si>
  <si>
    <t>Keith</t>
  </si>
  <si>
    <t>Nottingham - Clifton</t>
  </si>
  <si>
    <t>Perranporth</t>
  </si>
  <si>
    <t>Putney - Lower Richmond Road</t>
  </si>
  <si>
    <t>Willesden - Church Road</t>
  </si>
  <si>
    <t>Local Goad Plans</t>
  </si>
  <si>
    <t>Lowestoft - South Lowestoft Retail Park</t>
  </si>
  <si>
    <t>Lowestoft - Yarmouth Road Retail Park</t>
  </si>
  <si>
    <t>Luton - Chaul End Lane</t>
  </si>
  <si>
    <t>Luton - Luton Retail Park</t>
  </si>
  <si>
    <t>Luton Airport</t>
  </si>
  <si>
    <t>Macclesfield - Lyme Green Retail Park</t>
  </si>
  <si>
    <t>Macclesfield - Silk Retail Park</t>
  </si>
  <si>
    <t>Maidstone - Farleigh Hill Retail Park</t>
  </si>
  <si>
    <t>Maidstone - London Road Retail Park</t>
  </si>
  <si>
    <t>Maidstone - The Junction South Aylesford Retail Park</t>
  </si>
  <si>
    <t>Maidstone - St Peters Wharf</t>
  </si>
  <si>
    <t>Malahide (IRL)</t>
  </si>
  <si>
    <t>Mallow (IRL)</t>
  </si>
  <si>
    <t>Manchester - Brookway Retail Park</t>
  </si>
  <si>
    <t>Manchester - Central Retail Park</t>
  </si>
  <si>
    <t>Manchester - Fallowfield Shopping Centre</t>
  </si>
  <si>
    <t>Manchester - Heaton Park Retail Park</t>
  </si>
  <si>
    <t>Manchester - Hulme High Street Retail Park</t>
  </si>
  <si>
    <t>Manchester - Hyde Road Leisure Park</t>
  </si>
  <si>
    <t>Manchester - Parrs Wood Entertainment Centre</t>
  </si>
  <si>
    <t>Market Harborough</t>
  </si>
  <si>
    <t>Marlborough</t>
  </si>
  <si>
    <t>Marlow</t>
  </si>
  <si>
    <t>Marple</t>
  </si>
  <si>
    <t>Marylebone - Wigmore Street</t>
  </si>
  <si>
    <t>Maryport</t>
  </si>
  <si>
    <t>Matlock</t>
  </si>
  <si>
    <t>Matlock - Peak Village Outlet Shopping Centre</t>
  </si>
  <si>
    <t>Mayfair</t>
  </si>
  <si>
    <t>Meadowhall Centre</t>
  </si>
  <si>
    <t>Melksham</t>
  </si>
  <si>
    <t>Melton Mowbray</t>
  </si>
  <si>
    <t>Merry Hill</t>
  </si>
  <si>
    <t>Merthyr Tydfil</t>
  </si>
  <si>
    <t>Metro Centre</t>
  </si>
  <si>
    <t>Mexborough</t>
  </si>
  <si>
    <t>Middlesbrough</t>
  </si>
  <si>
    <t>Middleton</t>
  </si>
  <si>
    <t>Middleton-in-Teesdale</t>
  </si>
  <si>
    <t>Midhurst</t>
  </si>
  <si>
    <t>Midsomer Norton</t>
  </si>
  <si>
    <t>Mildenhall</t>
  </si>
  <si>
    <t>Milford Haven</t>
  </si>
  <si>
    <t>Mill Hill</t>
  </si>
  <si>
    <t>Milngavie</t>
  </si>
  <si>
    <t>Milton Keynes</t>
  </si>
  <si>
    <t>Horwich</t>
  </si>
  <si>
    <t>Houghton-le-Spring</t>
  </si>
  <si>
    <t>Hounslow</t>
  </si>
  <si>
    <t>Hove</t>
  </si>
  <si>
    <t>Hoylake</t>
  </si>
  <si>
    <t>Hucknall</t>
  </si>
  <si>
    <t>Huddersfield</t>
  </si>
  <si>
    <t>Hull</t>
  </si>
  <si>
    <t>Hull - Hessle Road</t>
  </si>
  <si>
    <t>Hull - Holderness Road</t>
  </si>
  <si>
    <t>Hull - Northpoint Shopping Centre</t>
  </si>
  <si>
    <t>Hungerford</t>
  </si>
  <si>
    <t>Huntingdon</t>
  </si>
  <si>
    <t>Huyton</t>
  </si>
  <si>
    <t>Hyde</t>
  </si>
  <si>
    <t>Hythe (Hampshire)</t>
  </si>
  <si>
    <t>Hythe (Kent)</t>
  </si>
  <si>
    <t>Ickenham</t>
  </si>
  <si>
    <t>Ilford</t>
  </si>
  <si>
    <t>Ilfracombe</t>
  </si>
  <si>
    <t>Ilkeston</t>
  </si>
  <si>
    <t>Ilkley</t>
  </si>
  <si>
    <t>Inverness</t>
  </si>
  <si>
    <t>Inverurie</t>
  </si>
  <si>
    <t>Ipswich</t>
  </si>
  <si>
    <t>Irvine</t>
  </si>
  <si>
    <t>Islington - Chapel Market</t>
  </si>
  <si>
    <t>Ivybridge</t>
  </si>
  <si>
    <t>Jarrow</t>
  </si>
  <si>
    <t>Jedburgh</t>
  </si>
  <si>
    <t>Johnstone</t>
  </si>
  <si>
    <t>Keighley</t>
  </si>
  <si>
    <t>Kelso</t>
  </si>
  <si>
    <t>Kempston</t>
  </si>
  <si>
    <t>Kendal</t>
  </si>
  <si>
    <t>Kenilworth</t>
  </si>
  <si>
    <t>Kensington</t>
  </si>
  <si>
    <t>Kentish Town</t>
  </si>
  <si>
    <t>Kenton</t>
  </si>
  <si>
    <t>Keswick</t>
  </si>
  <si>
    <t>Kettering</t>
  </si>
  <si>
    <t>Keynsham</t>
  </si>
  <si>
    <t>Kidderminster</t>
  </si>
  <si>
    <t>Kidlington</t>
  </si>
  <si>
    <t>Kilburn</t>
  </si>
  <si>
    <t>Kilmarnock</t>
  </si>
  <si>
    <t>Kings Cross (London)</t>
  </si>
  <si>
    <t>Kings Lynn</t>
  </si>
  <si>
    <t>Alness</t>
  </si>
  <si>
    <t>Banchory</t>
  </si>
  <si>
    <t>Bellshill</t>
  </si>
  <si>
    <t>Biggar</t>
  </si>
  <si>
    <t>Broxburn</t>
  </si>
  <si>
    <t>Keighley - Keighley Retail Park</t>
  </si>
  <si>
    <t>Kells (IRL)</t>
  </si>
  <si>
    <t>Kendal - Burton Road</t>
  </si>
  <si>
    <t>Kendal - South Lakeland Retail Park</t>
  </si>
  <si>
    <t>Kettering - Kettering Retail Park</t>
  </si>
  <si>
    <t>Kettering - Northfield Avenue Retail Park</t>
  </si>
  <si>
    <t>Kidderminster - Crossley Retail Park</t>
  </si>
  <si>
    <t>Kidderminster - Hoobrook Retail Park</t>
  </si>
  <si>
    <t>Kidderminster - New Road Retail Park</t>
  </si>
  <si>
    <t>Kilkenny (IRL)</t>
  </si>
  <si>
    <t>Killarney (IRL)</t>
  </si>
  <si>
    <t>Kilmarnock - Queens Drive Retail Park</t>
  </si>
  <si>
    <t>Cookstown (NI)</t>
  </si>
  <si>
    <t>Corby</t>
  </si>
  <si>
    <t>Corsham</t>
  </si>
  <si>
    <t>Cosham</t>
  </si>
  <si>
    <t>Coulsdon</t>
  </si>
  <si>
    <t>Covent Garden</t>
  </si>
  <si>
    <t>Coventry</t>
  </si>
  <si>
    <t>Coventry - Cannon Park</t>
  </si>
  <si>
    <t>Coventry - Riley Square Shopping Centre</t>
  </si>
  <si>
    <t>Cowdenbeath</t>
  </si>
  <si>
    <t>Cowes</t>
  </si>
  <si>
    <t>Cowley</t>
  </si>
  <si>
    <t>Cradley Heath</t>
  </si>
  <si>
    <t>Craigavon - Rushmere Shopping (NI)</t>
  </si>
  <si>
    <t>Cramlington</t>
  </si>
  <si>
    <t>Cranleigh</t>
  </si>
  <si>
    <t>Crawley</t>
  </si>
  <si>
    <t>Crayford</t>
  </si>
  <si>
    <t>Crewe</t>
  </si>
  <si>
    <t>Crewkerne</t>
  </si>
  <si>
    <t>Cribbs Causeway</t>
  </si>
  <si>
    <t>Cribbs Retail Park</t>
  </si>
  <si>
    <t>Cricklewood</t>
  </si>
  <si>
    <t>Crieff</t>
  </si>
  <si>
    <t>Cromer</t>
  </si>
  <si>
    <t>Crook</t>
  </si>
  <si>
    <t>Crosby</t>
  </si>
  <si>
    <t>Crouch End</t>
  </si>
  <si>
    <t>Crowborough</t>
  </si>
  <si>
    <t>Croydon</t>
  </si>
  <si>
    <t>Cumbernauld</t>
  </si>
  <si>
    <t>Cupar</t>
  </si>
  <si>
    <t>Cwmbran</t>
  </si>
  <si>
    <t>Dagenham</t>
  </si>
  <si>
    <t>Dagenham - Gorsebrook</t>
  </si>
  <si>
    <t>Dalkeith</t>
  </si>
  <si>
    <t>High Wycombe - Holmers Farm Retail &amp; Leisure Park</t>
  </si>
  <si>
    <t>High Wycombe - Knaves Beech Retail Park</t>
  </si>
  <si>
    <t>High Wycombe - London Road Retail Park</t>
  </si>
  <si>
    <t>High Wycombe - Tannery Road Retail Park</t>
  </si>
  <si>
    <t>High Wycombe - Wycombe Retail Park</t>
  </si>
  <si>
    <t>Hinckley - Hinckley Retail Park</t>
  </si>
  <si>
    <t>Hitchin - Nightingale Road Retail Park</t>
  </si>
  <si>
    <t>Holyhead - Penrhos Retail Park</t>
  </si>
  <si>
    <t>Honiton - Heath Retail Park</t>
  </si>
  <si>
    <t>Horsham - Broadbridge Retail Park</t>
  </si>
  <si>
    <t>Hove - Goldstone Retail Park</t>
  </si>
  <si>
    <t>Huddersfield - Folly Hall Mills</t>
  </si>
  <si>
    <t>Huddersfield - Great Northern Retail Park</t>
  </si>
  <si>
    <t>Huddersfield - Leeds Road Retail Park</t>
  </si>
  <si>
    <t>Huddersfield - The Ringway Centre</t>
  </si>
  <si>
    <t>Huddersfield - Wakefield Road Retail Park</t>
  </si>
  <si>
    <t>Hull - Clough Road Retail Park</t>
  </si>
  <si>
    <t>Hull - Kingston Retail Park</t>
  </si>
  <si>
    <t>Hull - Kingswood Retail &amp; Leisure Parks</t>
  </si>
  <si>
    <t>Hull - Leads Road Retail Park</t>
  </si>
  <si>
    <t>Hull - Sainsburys Way Retail Park</t>
  </si>
  <si>
    <t>Hull - Stoneferry Retail Park</t>
  </si>
  <si>
    <t>Hull - The Junction</t>
  </si>
  <si>
    <t>Hull - Willerby Shopping Park</t>
  </si>
  <si>
    <t>Huntingdon - Huntingdon Retail Park</t>
  </si>
  <si>
    <t>Huntingdon - Stukeley Road Retail Park</t>
  </si>
  <si>
    <t>Hyde - Stockport Road Retail Park</t>
  </si>
  <si>
    <t>Glasgow - Quay</t>
  </si>
  <si>
    <t>Maidenhead - Maidenhead Retail Park</t>
  </si>
  <si>
    <t>Oldham - The Centre Retail Park</t>
  </si>
  <si>
    <t>Ilkeston - Waterside Retail Park</t>
  </si>
  <si>
    <t>Inverness - Glendoe Terrace Retail Park</t>
  </si>
  <si>
    <t>Inverness - Inshes Retail Park</t>
  </si>
  <si>
    <t>centrename</t>
  </si>
  <si>
    <t>survey_date</t>
  </si>
  <si>
    <t>Ashton-under-Lyne - Ashton Leisure Park</t>
  </si>
  <si>
    <t>Glasgow - Possil Park</t>
  </si>
  <si>
    <t>Glasgow - Shettleston Road</t>
  </si>
  <si>
    <t>Glenrothes - Cadham Centre</t>
  </si>
  <si>
    <t>Glenrothes - Glenwood Centre</t>
  </si>
  <si>
    <t>Holborn - Lambs Conduit Street</t>
  </si>
  <si>
    <t>Kilwinning</t>
  </si>
  <si>
    <t>Kinross</t>
  </si>
  <si>
    <t>Larkhall</t>
  </si>
  <si>
    <t>Littleborough</t>
  </si>
  <si>
    <t>Lockerbie</t>
  </si>
  <si>
    <t>Moffat</t>
  </si>
  <si>
    <t>Nairn</t>
  </si>
  <si>
    <t>Newton Stewart</t>
  </si>
  <si>
    <t>Prestonpans</t>
  </si>
  <si>
    <t>South Ockendon - Derwent Parade</t>
  </si>
  <si>
    <t>Stewarton</t>
  </si>
  <si>
    <t>Finchley</t>
  </si>
  <si>
    <t>Fleet</t>
  </si>
  <si>
    <t>Fleet Street</t>
  </si>
  <si>
    <t>Fleetwood</t>
  </si>
  <si>
    <t>Fleetwood - Freeport Designer Outlet Village</t>
  </si>
  <si>
    <t>Flint</t>
  </si>
  <si>
    <t>Folkestone</t>
  </si>
  <si>
    <t>Forest Gate</t>
  </si>
  <si>
    <t>Forest Hill</t>
  </si>
  <si>
    <t>Forestside (NI)</t>
  </si>
  <si>
    <t>Forfar</t>
  </si>
  <si>
    <t>Formby</t>
  </si>
  <si>
    <t>Fort William</t>
  </si>
  <si>
    <t>Fraserburgh</t>
  </si>
  <si>
    <t>Fratton</t>
  </si>
  <si>
    <t>Frimley</t>
  </si>
  <si>
    <t>Frinton-on-Sea</t>
  </si>
  <si>
    <t>Frome</t>
  </si>
  <si>
    <t>Fulham - North End Road</t>
  </si>
  <si>
    <t>Fulham Road</t>
  </si>
  <si>
    <t>Gainsborough</t>
  </si>
  <si>
    <t>Galashiels</t>
  </si>
  <si>
    <t>Gants Hill</t>
  </si>
  <si>
    <t>Gateshead</t>
  </si>
  <si>
    <t>Gateshead - Team Valley Retail World</t>
  </si>
  <si>
    <t>Gatley</t>
  </si>
  <si>
    <t>Gerrards Cross</t>
  </si>
  <si>
    <t>Gillingham (Kent)</t>
  </si>
  <si>
    <t>Girvan</t>
  </si>
  <si>
    <t>Glasgow - Byres Road</t>
  </si>
  <si>
    <t>Glasgow - Easterhouse</t>
  </si>
  <si>
    <t>Glasgow - Glasgow Fort</t>
  </si>
  <si>
    <t>Glasgow - Parkhead</t>
  </si>
  <si>
    <t>Glasgow - Partick Cross</t>
  </si>
  <si>
    <t>Glasgow - Pollok Centre</t>
  </si>
  <si>
    <t>Glasgow - Queens Park</t>
  </si>
  <si>
    <t>Glasgow - Shawlands</t>
  </si>
  <si>
    <t>Glasgow - Springburn Shopping Centre</t>
  </si>
  <si>
    <t>Glasgow Central</t>
  </si>
  <si>
    <t>Glastonbury</t>
  </si>
  <si>
    <t>Glengormley (NI)</t>
  </si>
  <si>
    <t>Glenrothes</t>
  </si>
  <si>
    <t>Glossop</t>
  </si>
  <si>
    <t>Gloucester</t>
  </si>
  <si>
    <t>Gloucester Road</t>
  </si>
  <si>
    <t>Godalming</t>
  </si>
  <si>
    <t>Golders Green</t>
  </si>
  <si>
    <t>Goodmayes</t>
  </si>
  <si>
    <t>Goole</t>
  </si>
  <si>
    <t>Gorleston</t>
  </si>
  <si>
    <t>Gosport</t>
  </si>
  <si>
    <t>Gosport - Stoke Road</t>
  </si>
  <si>
    <t>Grangemouth</t>
  </si>
  <si>
    <t>Grantham</t>
  </si>
  <si>
    <t>Gravesend</t>
  </si>
  <si>
    <t>Grays</t>
  </si>
  <si>
    <t>Great Malvern</t>
  </si>
  <si>
    <t>Great Portland Street</t>
  </si>
  <si>
    <t>Great Yarmouth</t>
  </si>
  <si>
    <t>Green Lane</t>
  </si>
  <si>
    <t>Greenford</t>
  </si>
  <si>
    <t>Greenock</t>
  </si>
  <si>
    <t>Greenwich</t>
  </si>
  <si>
    <t>Gretna Gateway Outlet Village</t>
  </si>
  <si>
    <t>Grimsby - Freeman Street</t>
  </si>
  <si>
    <t>Grimsby - Victoria Street</t>
  </si>
  <si>
    <t>Guildford</t>
  </si>
  <si>
    <t>Guisborough</t>
  </si>
  <si>
    <t>Guiseley</t>
  </si>
  <si>
    <t>Hackney - Mare Street</t>
  </si>
  <si>
    <t>Hadleigh (Essex)</t>
  </si>
  <si>
    <t>Hailsham</t>
  </si>
  <si>
    <t>Hale</t>
  </si>
  <si>
    <t>Halesowen</t>
  </si>
  <si>
    <t>Halesworth</t>
  </si>
  <si>
    <t>Halifax</t>
  </si>
  <si>
    <t>Halstead</t>
  </si>
  <si>
    <t>Hamilton</t>
  </si>
  <si>
    <t>Hammersmith - King Street</t>
  </si>
  <si>
    <t>Hampstead</t>
  </si>
  <si>
    <t>Harlesden</t>
  </si>
  <si>
    <t>Harlow</t>
  </si>
  <si>
    <t>Harold Hill</t>
  </si>
  <si>
    <t>Harpenden</t>
  </si>
  <si>
    <t>Harringay - Green Lanes</t>
  </si>
  <si>
    <t>Leicester - St Georges Retail Park</t>
  </si>
  <si>
    <t>Leigh - Parsonage Retail Park</t>
  </si>
  <si>
    <t>Leighton Buzzard - Leighton Quays Retail Park</t>
  </si>
  <si>
    <t>Letchworth - Plinston Retail Park</t>
  </si>
  <si>
    <t>Letterkenny (IRL)</t>
  </si>
  <si>
    <t>Lewes - Brooks Road Retail Park</t>
  </si>
  <si>
    <t>Leyton - Leyton Mills Retail Park</t>
  </si>
  <si>
    <t>Liffey Valley Shopping Centre (IRL)</t>
  </si>
  <si>
    <t>Limerick - Crescent Shopping Centre (IRL)</t>
  </si>
  <si>
    <t>Limerick - Parkway Retail Park (IRL)</t>
  </si>
  <si>
    <t>Limerick - Parkway Shopping Centre (IRL)</t>
  </si>
  <si>
    <t>Limerick (IRL)</t>
  </si>
  <si>
    <t>Lincoln - Carlton Centre</t>
  </si>
  <si>
    <t>Lincoln - Lincoln West Retail Park</t>
  </si>
  <si>
    <t>Lincoln - Lincolnfields Leisure Park</t>
  </si>
  <si>
    <t>Lincoln - Lindis Retail Park</t>
  </si>
  <si>
    <t>Lisburn - Lagan Leisureplex (NI)</t>
  </si>
  <si>
    <t>Littlehampton - Rustington Retail Park</t>
  </si>
  <si>
    <t>Liverpool - Cavendish Retail Park</t>
  </si>
  <si>
    <t>Liverpool - Edge Lane Retail Park</t>
  </si>
  <si>
    <t>Liverpool - Hunts Cross Shopping Park</t>
  </si>
  <si>
    <t>Nottingham - Bulwell</t>
  </si>
  <si>
    <t>Nottingham - Hyson Green</t>
  </si>
  <si>
    <t>Nottingham Central</t>
  </si>
  <si>
    <t>Nuneaton</t>
  </si>
  <si>
    <t>Oadby</t>
  </si>
  <si>
    <t>Oakengates</t>
  </si>
  <si>
    <t>Oakham</t>
  </si>
  <si>
    <t>Oban</t>
  </si>
  <si>
    <t>Okehampton</t>
  </si>
  <si>
    <t>Old Brompton Road</t>
  </si>
  <si>
    <t>Oldbury</t>
  </si>
  <si>
    <t>Oldham</t>
  </si>
  <si>
    <t>Omagh (NI)</t>
  </si>
  <si>
    <t>Ormskirk</t>
  </si>
  <si>
    <t>Orpington</t>
  </si>
  <si>
    <t>Ossett</t>
  </si>
  <si>
    <t>Oswestry</t>
  </si>
  <si>
    <t>Otley</t>
  </si>
  <si>
    <t>Oxford</t>
  </si>
  <si>
    <t>Oxford - Headington</t>
  </si>
  <si>
    <t>Oxford - Summertown</t>
  </si>
  <si>
    <t>Stanhope</t>
  </si>
  <si>
    <t>Stanley</t>
  </si>
  <si>
    <t>Stanmore</t>
  </si>
  <si>
    <t>Stapleford</t>
  </si>
  <si>
    <t>Stevenage</t>
  </si>
  <si>
    <t>Stevenage - Old Town</t>
  </si>
  <si>
    <t>Stirling</t>
  </si>
  <si>
    <t>Stockport</t>
  </si>
  <si>
    <t>Stockport - Edgeley</t>
  </si>
  <si>
    <t>Stockton Heath</t>
  </si>
  <si>
    <t>Stockton-on-Tees</t>
  </si>
  <si>
    <t>Stoke Newington</t>
  </si>
  <si>
    <t>Stoke-on-Trent - Burslem</t>
  </si>
  <si>
    <t>Edinburgh - Ferrymuir Retail Park</t>
  </si>
  <si>
    <t>Glasgow - Wallacewell Retail Park</t>
  </si>
  <si>
    <t>Kilkenny - MacDonagh Junction (IRL)</t>
  </si>
  <si>
    <t>Newington Green</t>
  </si>
  <si>
    <t>Newport (Isle of Wight) - Wakes Retail Park</t>
  </si>
  <si>
    <t>Bromborough - The Croft Retail &amp; Leisure Park</t>
  </si>
  <si>
    <t>Reading - The Station Shopping Park</t>
  </si>
  <si>
    <t>Northallerton</t>
  </si>
  <si>
    <t>Northampton</t>
  </si>
  <si>
    <t>Northwich</t>
  </si>
  <si>
    <t>Northwood</t>
  </si>
  <si>
    <t>Northwood Hills</t>
  </si>
  <si>
    <t>Norwich</t>
  </si>
  <si>
    <t>Notting Hill Gate</t>
  </si>
  <si>
    <t>Nottingham - Alfreton Road</t>
  </si>
  <si>
    <t>Kilmacolm</t>
  </si>
  <si>
    <t>Kippax</t>
  </si>
  <si>
    <t>Kirkbymoorside</t>
  </si>
  <si>
    <t>Ladbroke Grove</t>
  </si>
  <si>
    <t>Leeds - Beeston</t>
  </si>
  <si>
    <t>Leeds - Harehills Lane</t>
  </si>
  <si>
    <t>Leeds - New Road Side</t>
  </si>
  <si>
    <t>Aldeburgh</t>
  </si>
  <si>
    <t>Alderley Edge</t>
  </si>
  <si>
    <t>Alsager</t>
  </si>
  <si>
    <t>Amble</t>
  </si>
  <si>
    <t>Atherstone</t>
  </si>
  <si>
    <t>Auchterarder</t>
  </si>
  <si>
    <t>Aylsham</t>
  </si>
  <si>
    <t>Barnsbury</t>
  </si>
  <si>
    <t>Biddulph</t>
  </si>
  <si>
    <t>Birmingham - Great Barr</t>
  </si>
  <si>
    <t>Blairgowrie</t>
  </si>
  <si>
    <t>Bo Ness</t>
  </si>
  <si>
    <t>Brechin</t>
  </si>
  <si>
    <t>Burton upon Trent - Derby Street</t>
  </si>
  <si>
    <t>Chapel-en-le-Frith</t>
  </si>
  <si>
    <t>Chipping Sodbury</t>
  </si>
  <si>
    <t>Coventry - Edgwick</t>
  </si>
  <si>
    <t>Cullompton</t>
  </si>
  <si>
    <t>Dundee - Albert Street</t>
  </si>
  <si>
    <t>Edinburgh - Gorgie Road</t>
  </si>
  <si>
    <t>Kirkcudbright</t>
  </si>
  <si>
    <t>Liverpool - Wavertree</t>
  </si>
  <si>
    <t>Margate - Northdown Road</t>
  </si>
  <si>
    <t>Northampton - Wellingborough Road</t>
  </si>
  <si>
    <t>Salisbury - Fisherton Street</t>
  </si>
  <si>
    <t>Swallownest</t>
  </si>
  <si>
    <t>Whitechapel - Whitechapel Road</t>
  </si>
  <si>
    <t>Gloucester - Westgate Retail Park</t>
  </si>
  <si>
    <t>Newark On Trent - Northgate Retail Park</t>
  </si>
  <si>
    <t>Salford - The Lowry Designer Outlet</t>
  </si>
  <si>
    <t>Salisbury</t>
  </si>
  <si>
    <t>Saltash</t>
  </si>
  <si>
    <t>Saltburn-by-the-Sea</t>
  </si>
  <si>
    <t>Saltcoats</t>
  </si>
  <si>
    <t>Sandbach</t>
  </si>
  <si>
    <t>Sandy</t>
  </si>
  <si>
    <t>Scarborough</t>
  </si>
  <si>
    <t>Scunthorpe</t>
  </si>
  <si>
    <t>Seaford</t>
  </si>
  <si>
    <t>Seaham</t>
  </si>
  <si>
    <t>Seaham - Dalton Park</t>
  </si>
  <si>
    <t>Seaton</t>
  </si>
  <si>
    <t>Selby</t>
  </si>
  <si>
    <t>Seven Sisters</t>
  </si>
  <si>
    <t>Sileby</t>
  </si>
  <si>
    <t>South Wigston</t>
  </si>
  <si>
    <t>Stamford Brook</t>
  </si>
  <si>
    <t>Syston</t>
  </si>
  <si>
    <t>Tickhill</t>
  </si>
  <si>
    <t>Tipton - Great Bridge</t>
  </si>
  <si>
    <t>Turriff</t>
  </si>
  <si>
    <t>Upton Park - Green Street</t>
  </si>
  <si>
    <t>Watney Market</t>
  </si>
  <si>
    <t>Watton</t>
  </si>
  <si>
    <t>Wells-next-the-Sea</t>
  </si>
  <si>
    <t>Withernsea</t>
  </si>
  <si>
    <t>Yarm</t>
  </si>
  <si>
    <t>York - Acomb</t>
  </si>
  <si>
    <t>Hayle - West Cornwall Shopping Park</t>
  </si>
  <si>
    <t>Paisley - The Phoenix Retail Park</t>
  </si>
  <si>
    <t>Park Royal - North Circular Road</t>
  </si>
  <si>
    <t>Park Royal - Royale Leisure Park</t>
  </si>
  <si>
    <t>Peckham - Cantium Retail Park</t>
  </si>
  <si>
    <t>Pembroke Dock - Bierspool Retail Park</t>
  </si>
  <si>
    <t>Penrith - Ullswater Road</t>
  </si>
  <si>
    <t>Penzance - Long Rock Retail Park</t>
  </si>
  <si>
    <t>Perth - St Catherines Retail Park</t>
  </si>
  <si>
    <t>Peterborough - Boongate Retail Park</t>
  </si>
  <si>
    <t>Peterborough - Boulevard Retail Park</t>
  </si>
  <si>
    <t>Peterborough - Bourges Boulevard Retail Park</t>
  </si>
  <si>
    <t>Peterborough - Bourges Retail Park</t>
  </si>
  <si>
    <t>Peterborough - East Station Road Retail Park</t>
  </si>
  <si>
    <t>Peterhead - Balmoor Retail Park</t>
  </si>
  <si>
    <t>Peterlee - Essington Way Retail Park</t>
  </si>
  <si>
    <t>Plymouth - Barbican Leisure Park</t>
  </si>
  <si>
    <t>Plymouth - Crownhill Retail Park</t>
  </si>
  <si>
    <t>Plymouth - Friary Park</t>
  </si>
  <si>
    <t>Plymouth - Laira Bridge Road Retail Park</t>
  </si>
  <si>
    <t>Plymouth - Marsh Mills Retail Park</t>
  </si>
  <si>
    <t>Plymouth - Transit Way Retail Park</t>
  </si>
  <si>
    <t>Plymstock - Billacombe Road Retail Park</t>
  </si>
  <si>
    <t>Pontefract - Park Road Retail Park</t>
  </si>
  <si>
    <t>Mansfield - Oaktree Lane Retail Park</t>
  </si>
  <si>
    <t>Welwyn Garden City - Bridge Park</t>
  </si>
  <si>
    <t>Margate - Westwood Retail Park</t>
  </si>
  <si>
    <t>Melksham - Beanacre Road Retail Park</t>
  </si>
  <si>
    <t>Merthyr Tydfil - Cyfarthfa Retail Park</t>
  </si>
  <si>
    <t>Merthyr Tydfil - Dowlais Retail Park</t>
  </si>
  <si>
    <t>Merthyr Tydfil - Penygarnddu Retail Park</t>
  </si>
  <si>
    <t>Merthyr Tydfil - Plymouth Street Retail Park</t>
  </si>
  <si>
    <t>Merthyr Tydfil - Triangle Business Park</t>
  </si>
  <si>
    <t>Merton - Merton Industrial Park</t>
  </si>
  <si>
    <t>Merton - Priory Retail Park</t>
  </si>
  <si>
    <t>Middlesbrough - Cannon Park Retail Park</t>
  </si>
  <si>
    <t>Middlesbrough - Cleveland Retail Park</t>
  </si>
  <si>
    <t>Middlesbrough - South Bank Retail Park</t>
  </si>
  <si>
    <t>Midleton (IRL)</t>
  </si>
  <si>
    <t>Milford Haven - Havens Head Retail Centre</t>
  </si>
  <si>
    <t>Prestwich - Prestwich Village</t>
  </si>
  <si>
    <t>Prestwich - Sedgley Park</t>
  </si>
  <si>
    <t>Prestwick</t>
  </si>
  <si>
    <t>Preston - Queens Retail Park</t>
  </si>
  <si>
    <t>Preston - South Rings Retail Park</t>
  </si>
  <si>
    <t>Preston - The Capitol</t>
  </si>
  <si>
    <t>Pudsey - Owlcotes Centre</t>
  </si>
  <si>
    <t>Elephant &amp; Castle</t>
  </si>
  <si>
    <t>Jersey - Local Centres</t>
  </si>
  <si>
    <t>Liverpool Street &amp; Bishopsgate</t>
  </si>
  <si>
    <t>Ludgate Hill &amp; St Pauls</t>
  </si>
  <si>
    <t>Wallington &amp; Beddington</t>
  </si>
  <si>
    <t>West Drayton &amp; Yiewsley</t>
  </si>
  <si>
    <t>West Norwood &amp; Tulse Hill</t>
  </si>
  <si>
    <t>Beckton Triangle &amp; Gateway Retail Parks</t>
  </si>
  <si>
    <t>Aberdare - Aberdare Business Park</t>
  </si>
  <si>
    <t>Aberdare - Riverside Retail Park</t>
  </si>
  <si>
    <t>Aberdeen - Garthdee Road Retail Park</t>
  </si>
  <si>
    <t>Aberdeen - Kittybrewster Retail Park</t>
  </si>
  <si>
    <t>Aberdeen - Murcar Industrial Estate</t>
  </si>
  <si>
    <t>Aberdeen - Queens Links Leisure Park</t>
  </si>
  <si>
    <t>Aberystwyth - Parc-Y-Llyn Retail Park</t>
  </si>
  <si>
    <t>Abingdon - Fairacres Retail Park</t>
  </si>
  <si>
    <t>Accrington - Fountain Retail Park</t>
  </si>
  <si>
    <t>Acton - West Five Centre</t>
  </si>
  <si>
    <t>Airdrie - Airdrie Retail Park</t>
  </si>
  <si>
    <t>Alfreton - Nottingham Road Retail Park</t>
  </si>
  <si>
    <t>Alloa - Alloa Retail Park</t>
  </si>
  <si>
    <t>Alperton - Quill Street Retail Park</t>
  </si>
  <si>
    <t>Altrincham - Altrincham Retail Park</t>
  </si>
  <si>
    <t>Andover - Enham Arch Retail Park</t>
  </si>
  <si>
    <t>Arbroath - Westway Retail Park</t>
  </si>
  <si>
    <t>Arklow (IRL)</t>
  </si>
  <si>
    <t>Armagh - Spires Retail Park (NI)</t>
  </si>
  <si>
    <t>Ashford (Kent) - Ashford Retail Park</t>
  </si>
  <si>
    <t>Ashford (Kent) - Eureka Leisure Park</t>
  </si>
  <si>
    <t>Ashford (Kent) - Warren Retail Park</t>
  </si>
  <si>
    <t>Ashton-under-lyne - Ashton Leisure Park</t>
  </si>
  <si>
    <t>Ashton-under-Lyne - Ashton Retail Park</t>
  </si>
  <si>
    <t>Ashton-under-Lyne - Snipe Retail Park</t>
  </si>
  <si>
    <t>Athlone (IRL)</t>
  </si>
  <si>
    <t>Aylesbury - Broadfields Retail Park</t>
  </si>
  <si>
    <t>Aylesbury - Tring Road Retail Park</t>
  </si>
  <si>
    <t>Ayr - Heathfield Retail Park</t>
  </si>
  <si>
    <t>Balbriggan (IRL)</t>
  </si>
  <si>
    <t>Balham - Balham High Road Retail Park</t>
  </si>
  <si>
    <t>Ballina (IRL)</t>
  </si>
  <si>
    <t>Ballinasloe (IRL)</t>
  </si>
  <si>
    <t>Ballymena - Braidwater Retail Park (NI)</t>
  </si>
  <si>
    <t>Ballymena - Bridge Park Retail Park (NI)</t>
  </si>
  <si>
    <t>Banbury - Banbury Cross Retail Park</t>
  </si>
  <si>
    <t>Banbury - Southam Road Retail Park</t>
  </si>
  <si>
    <t>Bangor - Balloo Retail Park (NI)</t>
  </si>
  <si>
    <t>Bangor - Clandeboye Retail Park (NI)</t>
  </si>
  <si>
    <t>Bangor (Gwynedd) - Menai Retail Park</t>
  </si>
  <si>
    <t>Bangor (Gwynedd) - St Davids Retail Park</t>
  </si>
  <si>
    <t>Barking - Abbey Road Retail Park</t>
  </si>
  <si>
    <t>Barnet - Friern Bridge Retail Park</t>
  </si>
  <si>
    <t>Barnet - Pentavia Retail Park</t>
  </si>
  <si>
    <t>Barnet - The Hyde</t>
  </si>
  <si>
    <t>Barnsley - Cortonwood Retail Park</t>
  </si>
  <si>
    <t>Barnsley - The Peel Centre</t>
  </si>
  <si>
    <t>Barnsley - Wombwell Lane Retail Park</t>
  </si>
  <si>
    <t>Barnstaple - Barnstaple Retail Park</t>
  </si>
  <si>
    <t>Barnstaple - Roundswell Retail Park</t>
  </si>
  <si>
    <t>Barry - Waterfront Retail Park</t>
  </si>
  <si>
    <t>Basildon - Cricketers Retail Park</t>
  </si>
  <si>
    <t>Basildon - Festival Leisure Park</t>
  </si>
  <si>
    <t>Bristol - Symes</t>
  </si>
  <si>
    <t>Fulham - Hurlingham Retail Park</t>
  </si>
  <si>
    <t>Newbury Park</t>
  </si>
  <si>
    <t>Newcastle (NI)</t>
  </si>
  <si>
    <t>Newcastle upon Tyne - Byker Shields</t>
  </si>
  <si>
    <t>Newcastle upon Tyne - Central</t>
  </si>
  <si>
    <t>Newcastle upon Tyne - Gosforth</t>
  </si>
  <si>
    <t>Newcastle upon Tyne - Jesmond</t>
  </si>
  <si>
    <t>Newcastle upon Tyne - Quayside</t>
  </si>
  <si>
    <t>Newcastle-under-Lyme</t>
  </si>
  <si>
    <t>Newhaven</t>
  </si>
  <si>
    <t>Newmarket</t>
  </si>
  <si>
    <t>Newport (Isle of Wight)</t>
  </si>
  <si>
    <t>Newport (The Wrekin)</t>
  </si>
  <si>
    <t>Milton Keynes - Grafton Gate West Retail Park</t>
  </si>
  <si>
    <t>Milton Keynes - Kingston Centre</t>
  </si>
  <si>
    <t>Milton Keynes - The Place</t>
  </si>
  <si>
    <t>Milton Keynes - Westcroft District Centre</t>
  </si>
  <si>
    <t>Milton Keynes - Winterhill Retail Park</t>
  </si>
  <si>
    <t>Monaghan (IRL)</t>
  </si>
  <si>
    <t>Mullingar - Lakepoint Retail Park (IRL)</t>
  </si>
  <si>
    <t>Mullingar (IRL)</t>
  </si>
  <si>
    <t>Naas - Globe Retail Park (IRL)</t>
  </si>
  <si>
    <t>Naas - Newhall Retail Park (IRL)</t>
  </si>
  <si>
    <t>Naas (IRL)</t>
  </si>
  <si>
    <t>Navan (IRL)</t>
  </si>
  <si>
    <t>Neath - Castle Park</t>
  </si>
  <si>
    <t>Neath - Vale of Neath Retail Park</t>
  </si>
  <si>
    <t>Nenagh (IRL)</t>
  </si>
  <si>
    <t>New Malden - Shannon Corner Retail Park</t>
  </si>
  <si>
    <t>New Ross (IRL)</t>
  </si>
  <si>
    <t>Newbridge (IRL)</t>
  </si>
  <si>
    <t>Preston - Mariners Way Retail Park</t>
  </si>
  <si>
    <t>Beccles - George Westwood Way Retail Park</t>
  </si>
  <si>
    <t>Lanark - Braidfute Retail Park</t>
  </si>
  <si>
    <t>Newbury - Greenham Road Retail Park</t>
  </si>
  <si>
    <t>Newbury - London Road Retail Park</t>
  </si>
  <si>
    <t>Newbury - Newbury Retail Park</t>
  </si>
  <si>
    <t>Newbury Park - King George Avenue Retail Park</t>
  </si>
  <si>
    <t>Paddington - Edgware Road</t>
  </si>
  <si>
    <t>Paddington (London)</t>
  </si>
  <si>
    <t>Paignton</t>
  </si>
  <si>
    <t>Paisley</t>
  </si>
  <si>
    <t>Palmers Green</t>
  </si>
  <si>
    <t>Parkstone</t>
  </si>
  <si>
    <t>Peacehaven</t>
  </si>
  <si>
    <t>Peckham</t>
  </si>
  <si>
    <t>Peebles</t>
  </si>
  <si>
    <t>Pembroke</t>
  </si>
  <si>
    <t>Penarth</t>
  </si>
  <si>
    <t>Penge</t>
  </si>
  <si>
    <t>Penicuik</t>
  </si>
  <si>
    <t>Penrith</t>
  </si>
  <si>
    <t>Penzance</t>
  </si>
  <si>
    <t>Perth</t>
  </si>
  <si>
    <t>Peterborough</t>
  </si>
  <si>
    <t>Peterborough - Bretton Centre</t>
  </si>
  <si>
    <t>Peterborough - Orton Centre</t>
  </si>
  <si>
    <t>Peterborough - Serpentine Green</t>
  </si>
  <si>
    <t>Peterhead</t>
  </si>
  <si>
    <t>Peterlee</t>
  </si>
  <si>
    <t>Petersfield</t>
  </si>
  <si>
    <t>Petts Wood</t>
  </si>
  <si>
    <t>Piccadilly</t>
  </si>
  <si>
    <t>Pickering</t>
  </si>
  <si>
    <t>Pimlico</t>
  </si>
  <si>
    <t>Pinner</t>
  </si>
  <si>
    <t>Pitlochry</t>
  </si>
  <si>
    <t>Pitsea</t>
  </si>
  <si>
    <t>Fowey</t>
  </si>
  <si>
    <t>Kingston upon Thames</t>
  </si>
  <si>
    <t>Kingsway</t>
  </si>
  <si>
    <t>Kingswinford</t>
  </si>
  <si>
    <t>Kingswood</t>
  </si>
  <si>
    <t>Kirkby</t>
  </si>
  <si>
    <t>Kirkby in Ashfield</t>
  </si>
  <si>
    <t>Kirkcaldy</t>
  </si>
  <si>
    <t>Kirkintilloch</t>
  </si>
  <si>
    <t>Knaresborough</t>
  </si>
  <si>
    <t>Knightsbridge</t>
  </si>
  <si>
    <t>Knowle</t>
  </si>
  <si>
    <t>Knutsford</t>
  </si>
  <si>
    <t>Lakeside</t>
  </si>
  <si>
    <t>Lakeside Retail Park</t>
  </si>
  <si>
    <t>Lampeter</t>
  </si>
  <si>
    <t>Lanark</t>
  </si>
  <si>
    <t>Lancaster</t>
  </si>
  <si>
    <t>Lancing</t>
  </si>
  <si>
    <t>Largs</t>
  </si>
  <si>
    <t>Larne (NI)</t>
  </si>
  <si>
    <t>Launceston</t>
  </si>
  <si>
    <t>Leamington Spa</t>
  </si>
  <si>
    <t>Arklow - Bridgewater Shopping Centre (IRL)</t>
  </si>
  <si>
    <t>Bolsover</t>
  </si>
  <si>
    <t>Brighton - Kemp Town</t>
  </si>
  <si>
    <t>Brighton - Lewes Road</t>
  </si>
  <si>
    <t>Burford</t>
  </si>
  <si>
    <t>Carterton</t>
  </si>
  <si>
    <t>Castle Donington</t>
  </si>
  <si>
    <t>Chatteris</t>
  </si>
  <si>
    <t>Cheddar</t>
  </si>
  <si>
    <t>Chester-le-Street - Durham Road</t>
  </si>
  <si>
    <t>Christchurch - Highcliffe</t>
  </si>
  <si>
    <t>Clacton-on-Sea - Old Road</t>
  </si>
  <si>
    <t>Conisbrough</t>
  </si>
  <si>
    <t>Coventry - Walsgrave Road</t>
  </si>
  <si>
    <t>Cranbrook</t>
  </si>
  <si>
    <t>Cwmbran - Victoria Street</t>
  </si>
  <si>
    <t>Dinnington</t>
  </si>
  <si>
    <t>Downham</t>
  </si>
  <si>
    <t>Dronfield Civic Centre</t>
  </si>
  <si>
    <t>Edenbridge</t>
  </si>
  <si>
    <t>Edgware - Canons Corner</t>
  </si>
  <si>
    <t>Enfield Highway</t>
  </si>
  <si>
    <t>Faringdon (Oxfordshire)</t>
  </si>
  <si>
    <t>Finsbury Park - Stroud Green Road</t>
  </si>
  <si>
    <t>Abergele</t>
  </si>
  <si>
    <t>Bewdley</t>
  </si>
  <si>
    <t>Birmingham - Swan Centre</t>
  </si>
  <si>
    <t>Bordon - Forest Centre</t>
  </si>
  <si>
    <t>Chester - Faulkner Street</t>
  </si>
  <si>
    <t>Cheylesmore</t>
  </si>
  <si>
    <t>Enfield - Lancaster Road</t>
  </si>
  <si>
    <t>Filey</t>
  </si>
  <si>
    <t>Filey - Station Avenue</t>
  </si>
  <si>
    <t>Highbury - Blackstock Road</t>
  </si>
  <si>
    <t>Highbury - Highbury Park</t>
  </si>
  <si>
    <t>Liphook</t>
  </si>
  <si>
    <t>Liphook - Station Road</t>
  </si>
  <si>
    <t>Liverpool - Broadway</t>
  </si>
  <si>
    <t>Middlewich</t>
  </si>
  <si>
    <t>Milton Keynes - Stratford Road</t>
  </si>
  <si>
    <t>Newcastle upon Tyne - Adelaide Centre</t>
  </si>
  <si>
    <t>Newcastle upon Tyne - Heaton</t>
  </si>
  <si>
    <t>Newcastle upon Tyne - West Road</t>
  </si>
  <si>
    <t>Newton Le Willows</t>
  </si>
  <si>
    <t>Norton-on-Derwent</t>
  </si>
  <si>
    <t>Olney</t>
  </si>
  <si>
    <t>Ponteland</t>
  </si>
  <si>
    <t>Rothesay</t>
  </si>
  <si>
    <t>Ruddington</t>
  </si>
  <si>
    <t>Ruthin</t>
  </si>
  <si>
    <t>Sandwich</t>
  </si>
  <si>
    <t>Sawston</t>
  </si>
  <si>
    <t>Shad Thames</t>
  </si>
  <si>
    <t>South Oxhey</t>
  </si>
  <si>
    <t>Stornoway</t>
  </si>
  <si>
    <t>Stow-on-the-Wold</t>
  </si>
  <si>
    <t>Tilehurst</t>
  </si>
  <si>
    <t>Torquay - Belgrave Road</t>
  </si>
  <si>
    <t>Twickenham - St Margarets</t>
  </si>
  <si>
    <t>Wendover</t>
  </si>
  <si>
    <t>Longford - Longford Retail Park (IRL)</t>
  </si>
  <si>
    <t>Falmouth</t>
  </si>
  <si>
    <t>Fareham</t>
  </si>
  <si>
    <t>Liverpool - New Mersey Retail Park</t>
  </si>
  <si>
    <t>Liverpool - Paisley Street Retail Park</t>
  </si>
  <si>
    <t>Liverpool - Racecourse Retail Park</t>
  </si>
  <si>
    <t>Liverpool - Stonedale Park Retail Park</t>
  </si>
  <si>
    <t>Llandudno - Junction Leisure Park</t>
  </si>
  <si>
    <t>Llandudno - Mostyn Champneys Retail Park</t>
  </si>
  <si>
    <t>Llanelli - Trostre Retail Park</t>
  </si>
  <si>
    <t>Westminster - Blenheim Terrace</t>
  </si>
  <si>
    <t>Westminster - Fernhead Road</t>
  </si>
  <si>
    <t>Westminster - Lauderdale Road</t>
  </si>
  <si>
    <t>Westminster - Nugent Terrace</t>
  </si>
  <si>
    <t>Westminster - Shirland Road</t>
  </si>
  <si>
    <t>Cottingham</t>
  </si>
  <si>
    <t>Harleston</t>
  </si>
  <si>
    <t>Salford - Lower Irlam</t>
  </si>
  <si>
    <t>Cumbernauld - Westway Retail Park</t>
  </si>
  <si>
    <t>Liverpool - Speke Retail Park</t>
  </si>
  <si>
    <t>Finsbury Park</t>
  </si>
  <si>
    <t>Fulham - Fulham Palace Road</t>
  </si>
  <si>
    <t>Fulham - High Street</t>
  </si>
  <si>
    <t>Fulham - Munster Road</t>
  </si>
  <si>
    <t>Harrow Road</t>
  </si>
  <si>
    <t>Parsons Green</t>
  </si>
  <si>
    <t>Westminster - Kilburn Lane</t>
  </si>
  <si>
    <t>Westminster - Westbourne Green</t>
  </si>
  <si>
    <t>Westminster - Westbourne Park Road</t>
  </si>
  <si>
    <t>Kingsbridge</t>
  </si>
  <si>
    <t>Kingsbury</t>
  </si>
  <si>
    <t>Ashby</t>
  </si>
  <si>
    <t>Basildon - Laindon Centre</t>
  </si>
  <si>
    <t>Belsize Park</t>
  </si>
  <si>
    <t>Bermondsey - Southwark Park Road</t>
  </si>
  <si>
    <t>Bermondsey - Tower Bridge Road</t>
  </si>
  <si>
    <t>Bingham</t>
  </si>
  <si>
    <t>Birchington</t>
  </si>
  <si>
    <t>Blackpool - Whitegate Drive</t>
  </si>
  <si>
    <t>Bradford on Avon</t>
  </si>
  <si>
    <t>Brighton - Southwick</t>
  </si>
  <si>
    <t>Brynmawr</t>
  </si>
  <si>
    <t>Buntingford</t>
  </si>
  <si>
    <t>Burnley - Briercliffe Shopping Centre</t>
  </si>
  <si>
    <t>Burnley - Colne Road</t>
  </si>
  <si>
    <t>Emsworth</t>
  </si>
  <si>
    <t>Gateshead - Durham Road</t>
  </si>
  <si>
    <t>Gillingham (Dorset)</t>
  </si>
  <si>
    <t>Hainault - Manford Way</t>
  </si>
  <si>
    <t>Haworth</t>
  </si>
  <si>
    <t>Haworth - Station Road</t>
  </si>
  <si>
    <t>Hazlemere - Park Parade</t>
  </si>
  <si>
    <t>Highworth</t>
  </si>
  <si>
    <t>Hook (Hampshire)</t>
  </si>
  <si>
    <t>Horbury</t>
  </si>
  <si>
    <t>Hoxton</t>
  </si>
  <si>
    <t>Kensal Rise</t>
  </si>
  <si>
    <t>Limehouse - Burdett Road</t>
  </si>
  <si>
    <t>Limehouse - Salmon Lane</t>
  </si>
  <si>
    <t>Longford - N4 Axis Centre (IRL)</t>
  </si>
  <si>
    <t>Lower Earley - Maiden Lane Centre</t>
  </si>
  <si>
    <t>Lymm</t>
  </si>
  <si>
    <t>Pangbourne</t>
  </si>
  <si>
    <t>Pemberton</t>
  </si>
  <si>
    <t>Penkridge</t>
  </si>
  <si>
    <t>Penwortham</t>
  </si>
  <si>
    <t>Portchester</t>
  </si>
  <si>
    <t>Preston - Ashton Lane Ends</t>
  </si>
  <si>
    <t>Queens Park</t>
  </si>
  <si>
    <t>Radcliffe on Trent</t>
  </si>
  <si>
    <t>Ramsbottom</t>
  </si>
  <si>
    <t>Roehampton</t>
  </si>
  <si>
    <t>Romiley - Stockport Road</t>
  </si>
  <si>
    <t>Royton</t>
  </si>
  <si>
    <t>Sawbridgeworth</t>
  </si>
  <si>
    <t>Sedgley</t>
  </si>
  <si>
    <t>Selsey</t>
  </si>
  <si>
    <t>Settle</t>
  </si>
  <si>
    <t>Shipley - Saltaire Road</t>
  </si>
  <si>
    <t>Silsden</t>
  </si>
  <si>
    <t>South Elmsall</t>
  </si>
  <si>
    <t>Spilsby</t>
  </si>
  <si>
    <t>St Katharines Dock</t>
  </si>
  <si>
    <t>Steyning</t>
  </si>
  <si>
    <t>Stoke-on-Trent - Fenton</t>
  </si>
  <si>
    <t>Storrington</t>
  </si>
  <si>
    <t>Streatham - Mitcham Lane</t>
  </si>
  <si>
    <t>Stubbington</t>
  </si>
  <si>
    <t>Swindon - Old Town</t>
  </si>
  <si>
    <t>Thorne</t>
  </si>
  <si>
    <t>Tooting - Tooting Bec</t>
  </si>
  <si>
    <t>Twyford</t>
  </si>
  <si>
    <t>Uppermill</t>
  </si>
  <si>
    <t>Wandsworth - Bellevue Road</t>
  </si>
  <si>
    <t>Wareham</t>
  </si>
  <si>
    <t>Wembley - Sudbury</t>
  </si>
  <si>
    <t>Wembley Park</t>
  </si>
  <si>
    <t>Westhoughton</t>
  </si>
  <si>
    <t>Weybridge - Queens Road</t>
  </si>
  <si>
    <t>Woodhall Spa</t>
  </si>
  <si>
    <t>Worthing - Tarring Road</t>
  </si>
  <si>
    <t>Worthing - Teville Road</t>
  </si>
  <si>
    <t>Wrexham - Central Retail Park</t>
  </si>
  <si>
    <t>Doncaster - Balby Retail Park</t>
  </si>
  <si>
    <t>Morecambe - Lancaster Retail Park</t>
  </si>
  <si>
    <t>Retail Park Plan</t>
  </si>
  <si>
    <t>Scotland</t>
  </si>
  <si>
    <t>South East</t>
  </si>
  <si>
    <t>North West</t>
  </si>
  <si>
    <t>Greater London</t>
  </si>
  <si>
    <t>West Midlands</t>
  </si>
  <si>
    <t>East Midlands</t>
  </si>
  <si>
    <t>Northern</t>
  </si>
  <si>
    <t>South West</t>
  </si>
  <si>
    <t>Northern Ireland</t>
  </si>
  <si>
    <t>Republic of Ireland</t>
  </si>
  <si>
    <t>Yorkshire &amp; Humberside</t>
  </si>
  <si>
    <t>East Anglia</t>
  </si>
  <si>
    <t>Islands</t>
  </si>
  <si>
    <t>Centre Name</t>
  </si>
  <si>
    <t>Count</t>
  </si>
  <si>
    <t>Region for OS Returns etc</t>
  </si>
  <si>
    <t>Region Goad Network</t>
  </si>
  <si>
    <t>Standard Plan</t>
  </si>
  <si>
    <t>Airport</t>
  </si>
  <si>
    <t>Standard Plan Set</t>
  </si>
  <si>
    <t>Total Number of Plans</t>
  </si>
  <si>
    <t>Bristol - St George</t>
  </si>
  <si>
    <t>Bristol - Stokes Croft</t>
  </si>
  <si>
    <t>Bristol - Shirehampton</t>
  </si>
  <si>
    <t>Bristol - Westbury-on-Trym</t>
  </si>
  <si>
    <t>Bristol - Arnside Road</t>
  </si>
  <si>
    <t>Bristol - Ashley Road</t>
  </si>
  <si>
    <t>Bristol - Avonmouth Village</t>
  </si>
  <si>
    <t>Bristol - Bishopsworth</t>
  </si>
  <si>
    <t>Bristol - Brislington</t>
  </si>
  <si>
    <t>Bristol - Chandos Road</t>
  </si>
  <si>
    <t>Bristol - Christmas Steps</t>
  </si>
  <si>
    <t>Bristol - Coldharbour Road</t>
  </si>
  <si>
    <t>Bristol - Crow Lane</t>
  </si>
  <si>
    <t>Bristol - Filton Avenue</t>
  </si>
  <si>
    <t>Bristol - Filton Road</t>
  </si>
  <si>
    <t>Bristol - Filwood Broadway</t>
  </si>
  <si>
    <t>Bristol - Fishponds Road</t>
  </si>
  <si>
    <t>Bristol - Gilda Parade</t>
  </si>
  <si>
    <t>Bristol - Henleaze</t>
  </si>
  <si>
    <t>Bristol - Hotwells</t>
  </si>
  <si>
    <t>Bristol - Lawrence Hill</t>
  </si>
  <si>
    <t>Bristol - Lockleaze</t>
  </si>
  <si>
    <t>Bristol - Lodge Causeway</t>
  </si>
  <si>
    <t>Bristol - Mina Road</t>
  </si>
  <si>
    <t>Bristol - Old Market</t>
  </si>
  <si>
    <t>Bristol - Riding Leaze</t>
  </si>
  <si>
    <t>Bristol - Sandy Park Road</t>
  </si>
  <si>
    <t>Bristol - Shirehampton Road</t>
  </si>
  <si>
    <t>Bristol - Southmead Road</t>
  </si>
  <si>
    <t>Bristol - St Marks Road</t>
  </si>
  <si>
    <t>Bristol - St Michaels Hill</t>
  </si>
  <si>
    <t>Bristol - Stockwood</t>
  </si>
  <si>
    <t>Bristol - Stoke Lane</t>
  </si>
  <si>
    <t>Bristol - Whitchurch</t>
  </si>
  <si>
    <t>Bristol - Victoria Street</t>
  </si>
  <si>
    <t>Bristol - Millennium Square</t>
  </si>
  <si>
    <t>Ullapool</t>
  </si>
  <si>
    <t>Bristol - Stapleton Road</t>
  </si>
  <si>
    <t>Non Standard Plan</t>
  </si>
  <si>
    <t>Non Standard Plans</t>
  </si>
  <si>
    <t>Type</t>
  </si>
  <si>
    <t>Aberdare</t>
  </si>
  <si>
    <t>Aberdeen</t>
  </si>
  <si>
    <t>Abergavenny</t>
  </si>
  <si>
    <t>Abertillery</t>
  </si>
  <si>
    <t>Aberystwyth</t>
  </si>
  <si>
    <t>Abingdon</t>
  </si>
  <si>
    <t>Accrington</t>
  </si>
  <si>
    <t>Acton</t>
  </si>
  <si>
    <t>Addiscombe</t>
  </si>
  <si>
    <t>Addlestone</t>
  </si>
  <si>
    <t>Airdrie</t>
  </si>
  <si>
    <t>Alcester</t>
  </si>
  <si>
    <t>Aldershot</t>
  </si>
  <si>
    <t>Aldgate</t>
  </si>
  <si>
    <t>Aldridge</t>
  </si>
  <si>
    <t>Alexandria</t>
  </si>
  <si>
    <t>Alexandria - Loch Lomond Shores</t>
  </si>
  <si>
    <t>Alexandria - Lomond Galleries</t>
  </si>
  <si>
    <t>Alfreton</t>
  </si>
  <si>
    <t>Alloa</t>
  </si>
  <si>
    <t>Alnwick</t>
  </si>
  <si>
    <t>Alton</t>
  </si>
  <si>
    <t>Altrincham</t>
  </si>
  <si>
    <t>Ambleside</t>
  </si>
  <si>
    <t>Amersham</t>
  </si>
  <si>
    <t>Amesbury</t>
  </si>
  <si>
    <t>Ammanford</t>
  </si>
  <si>
    <t>Andover</t>
  </si>
  <si>
    <t>Annan</t>
  </si>
  <si>
    <t>Antrim - Junction One (NI)</t>
  </si>
  <si>
    <t>Antrim (NI)</t>
  </si>
  <si>
    <t>Appleby-in-Westmorland</t>
  </si>
  <si>
    <t>Arbroath</t>
  </si>
  <si>
    <t>Archway</t>
  </si>
  <si>
    <t>Ardrossan</t>
  </si>
  <si>
    <t>Armagh (NI)</t>
  </si>
  <si>
    <t>Arnold</t>
  </si>
  <si>
    <t>Ascot</t>
  </si>
  <si>
    <t>Ashbourne</t>
  </si>
  <si>
    <t>Ashby-de-la-Zouch</t>
  </si>
  <si>
    <t>Ashford (Kent)</t>
  </si>
  <si>
    <t>Ashford (Kent) - McArthur Glen Designer Outlet Village</t>
  </si>
  <si>
    <t>Ashford (Surrey)</t>
  </si>
  <si>
    <t>Ashington</t>
  </si>
  <si>
    <t>Ashtead</t>
  </si>
  <si>
    <t>Ashton-in-Makerfield</t>
  </si>
  <si>
    <t>Ashton-under-Lyne</t>
  </si>
  <si>
    <t>Atherton</t>
  </si>
  <si>
    <t>Aviemore</t>
  </si>
  <si>
    <t>Axminster</t>
  </si>
  <si>
    <t>Aylesbury</t>
  </si>
  <si>
    <t>Ayr</t>
  </si>
  <si>
    <t>Bacup</t>
  </si>
  <si>
    <t>Baildon</t>
  </si>
  <si>
    <t>Baker Street</t>
  </si>
  <si>
    <t>Bakewell</t>
  </si>
  <si>
    <t>Baldock</t>
  </si>
  <si>
    <t>Balham</t>
  </si>
  <si>
    <t>Ballymena (NI)</t>
  </si>
  <si>
    <t>Ballymoney (NI)</t>
  </si>
  <si>
    <t>Banbridge (NI)</t>
  </si>
  <si>
    <t>Banbury</t>
  </si>
  <si>
    <t>Dundee - Kingsway East Retail Park</t>
  </si>
  <si>
    <t>Dundee - Kingsway West Retail Park</t>
  </si>
  <si>
    <t>Dundee - South Road Retail Park</t>
  </si>
  <si>
    <t>Dundrum Town Centre (IRL)</t>
  </si>
  <si>
    <t>Dunfermline - Carnegie Drive Retail Park</t>
  </si>
  <si>
    <t>Dunfermline - Fife Leisure Park</t>
  </si>
  <si>
    <t>Dunfermline - Halbeath Retail Park</t>
  </si>
  <si>
    <t>Exeter - Haven Banks Retail Park</t>
  </si>
  <si>
    <t>Exeter - Rydon Lane Retail Park</t>
  </si>
  <si>
    <t>Exeter - Sowton Retail Park</t>
  </si>
  <si>
    <t>Falkirk - Central Park</t>
  </si>
  <si>
    <t>Fareham - Collingwood Retail Park</t>
  </si>
  <si>
    <t>Fareham - Southampton Road Retail Park</t>
  </si>
  <si>
    <t>Farnborough - Farnborough Gate Retail Park</t>
  </si>
  <si>
    <t>Farnborough - Solartron Retail Park</t>
  </si>
  <si>
    <t>Farnham - Farnham Retail Park</t>
  </si>
  <si>
    <t>Feltham - Apex Retail Park</t>
  </si>
  <si>
    <t>Feltham - Leisure West</t>
  </si>
  <si>
    <t>Ferndown - Ringwood Road Retail Park</t>
  </si>
  <si>
    <t>Finchley - Great North Leisure Park</t>
  </si>
  <si>
    <t>Flint - Flintshire Retail Centre</t>
  </si>
  <si>
    <t>Folkestone - West Park Farm North Retail Park</t>
  </si>
  <si>
    <t>Fraddon - Penhale Retail Park</t>
  </si>
  <si>
    <t>Fraserburgh - South Harbour Road Retail Park</t>
  </si>
  <si>
    <t>Fratton - Pompey Centre</t>
  </si>
  <si>
    <t>Frome - Wessex Fields Retail Park</t>
  </si>
  <si>
    <t>Galashiels - Comely Bank Mill Retail Park</t>
  </si>
  <si>
    <t>Galway - Galway Shopping Centre (IRL)</t>
  </si>
  <si>
    <t>Hanwell</t>
  </si>
  <si>
    <t>Galway - Wellpark Retail (IRL)</t>
  </si>
  <si>
    <t>Galway - Westside Centre (IRL)</t>
  </si>
  <si>
    <t>Galway (IRL)</t>
  </si>
  <si>
    <t>Gateshead - Metro Retail Park</t>
  </si>
  <si>
    <t>Gatwick Airport</t>
  </si>
  <si>
    <t>Gillingham (Kent) - Gillingham Retail Centre</t>
  </si>
  <si>
    <t>Giltbrook - Ikea Retail Park</t>
  </si>
  <si>
    <t>Glasgow - Anniesland Retail Park</t>
  </si>
  <si>
    <t>Stockwell</t>
  </si>
  <si>
    <t>Banbridge - The Outlet (NI)</t>
  </si>
  <si>
    <t>Bristol - Baldwin Street</t>
  </si>
  <si>
    <t>Bristol - Bedminster</t>
  </si>
  <si>
    <t>Bristol - Broadmead</t>
  </si>
  <si>
    <t>Bristol - North View</t>
  </si>
  <si>
    <t>Bristol - Clifton</t>
  </si>
  <si>
    <t>Bristol - Fishponds</t>
  </si>
  <si>
    <t>Bristol - Gloucester Road</t>
  </si>
  <si>
    <t>Bristol - Queens Road</t>
  </si>
  <si>
    <t>Bristol - Wells Road</t>
  </si>
  <si>
    <t>Bristol - Whiteladies Road</t>
  </si>
  <si>
    <t>Fareham - Whiteley Village Outlet Centre</t>
  </si>
  <si>
    <t>Farnborough</t>
  </si>
  <si>
    <t>Farnborough - North Camp</t>
  </si>
  <si>
    <t>Farnham</t>
  </si>
  <si>
    <t>Farnworth</t>
  </si>
  <si>
    <t>Farringdon</t>
  </si>
  <si>
    <t>Faversham</t>
  </si>
  <si>
    <t>Felixstowe</t>
  </si>
  <si>
    <t>Felling</t>
  </si>
  <si>
    <t>Feltham</t>
  </si>
  <si>
    <t>Fenchurch Street</t>
  </si>
  <si>
    <t>Ferndown</t>
  </si>
  <si>
    <t>Holborn - The Brunswick</t>
  </si>
  <si>
    <t>Glasgow - Auldhouse Retail Park</t>
  </si>
  <si>
    <t>Glasgow - Birkenshaw Retail Park</t>
  </si>
  <si>
    <t>Bedlington</t>
  </si>
  <si>
    <t>Belford</t>
  </si>
  <si>
    <t>Blyth - Blyth Valley Retail Park</t>
  </si>
  <si>
    <t>Fulham - New Kings Road</t>
  </si>
  <si>
    <t>Fulham - Wandsworth Bridge Road</t>
  </si>
  <si>
    <t>Haltwhistle</t>
  </si>
  <si>
    <t>Newbiggin-by-the-Sea</t>
  </si>
  <si>
    <t>Rothbury</t>
  </si>
  <si>
    <t>Seahouses</t>
  </si>
  <si>
    <t>Wooler</t>
  </si>
  <si>
    <t>Manchester - Chill Factor E</t>
  </si>
  <si>
    <t>Sittingbourne - Trinity Retail Park</t>
  </si>
  <si>
    <t>Skegness - Skegness Retail Park</t>
  </si>
  <si>
    <t>Sligo - Sligo Retail Park (IRL)</t>
  </si>
  <si>
    <t>Sligo (IRL)</t>
  </si>
  <si>
    <t>Slough - Bath Road Retail Park</t>
  </si>
  <si>
    <t>Slough - Westgate Retail Park</t>
  </si>
  <si>
    <t>Solihull - Monkspath Leisure Park</t>
  </si>
  <si>
    <t>Solihull - Solihull Retail Park</t>
  </si>
  <si>
    <t>Southall - Great Western Industrial Park</t>
  </si>
  <si>
    <t>Southampton - Auckland Road Retail Park</t>
  </si>
  <si>
    <t>Southampton - Shirley Retail Park</t>
  </si>
  <si>
    <t>Southampton - Southampton Retail Park</t>
  </si>
  <si>
    <t>Southend-on-Sea - Airport Retail Park</t>
  </si>
  <si>
    <t>Southend-on-Sea - Fossetts Way Retail Park</t>
  </si>
  <si>
    <t>Southend-on-Sea - Greyhound Retail Park</t>
  </si>
  <si>
    <t>Southend-on-Sea - London Road Retail Park</t>
  </si>
  <si>
    <t>Paisley - The Junction Abbotsinch Retail Park</t>
  </si>
  <si>
    <t>Stratford-upon-Avon</t>
  </si>
  <si>
    <t>Stratford-upon-Avon - Birmingham Road</t>
  </si>
  <si>
    <t>Strathaven</t>
  </si>
  <si>
    <t>Streatham</t>
  </si>
  <si>
    <t>Street</t>
  </si>
  <si>
    <t>Stretford</t>
  </si>
  <si>
    <t>Strood</t>
  </si>
  <si>
    <t>Stroud</t>
  </si>
  <si>
    <t>Sudbury</t>
  </si>
  <si>
    <t>Sunbury</t>
  </si>
  <si>
    <t>Sunderland</t>
  </si>
  <si>
    <t>Sunderland - Monkwearmouth</t>
  </si>
  <si>
    <t>Sunningdale</t>
  </si>
  <si>
    <t>Surbiton</t>
  </si>
  <si>
    <t>Surrey Quays</t>
  </si>
  <si>
    <t>Sutton</t>
  </si>
  <si>
    <t>Sutton Coldfield</t>
  </si>
  <si>
    <t>Sutton in Ashfield</t>
  </si>
  <si>
    <t>Swadlincote</t>
  </si>
  <si>
    <t>Swaffham</t>
  </si>
  <si>
    <t>Swanage</t>
  </si>
  <si>
    <t>Swanley</t>
  </si>
  <si>
    <t>Swansea</t>
  </si>
  <si>
    <t>Halifax - Charles Town Road Retail Park</t>
  </si>
  <si>
    <t>Halifax - Crossley Retail Park</t>
  </si>
  <si>
    <t>Halifax - Greenmount Retail Park</t>
  </si>
  <si>
    <t>Halifax - Haugh Shaw Road Retail Park</t>
  </si>
  <si>
    <t>Hamilton - Hamilton Retail Park</t>
  </si>
  <si>
    <t>Hamilton - Palace Grounds Road Retail Park</t>
  </si>
  <si>
    <t>Handforth - Handforth Dean Shopping Centre</t>
  </si>
  <si>
    <t>Harlow - Queensgate &amp; Princes Gate</t>
  </si>
  <si>
    <t>Harlow - St James Centre</t>
  </si>
  <si>
    <t>Harlow - Staple Tye Shopping Centre</t>
  </si>
  <si>
    <t>Harrogate - Plumpton Park</t>
  </si>
  <si>
    <t>Harrow - High Road Retail Park</t>
  </si>
  <si>
    <t>Hartlepool - Anchor Retail Park</t>
  </si>
  <si>
    <t>Tottenham Court Road</t>
  </si>
  <si>
    <t>Totton</t>
  </si>
  <si>
    <t>Towcester</t>
  </si>
  <si>
    <t>Trafford Centre</t>
  </si>
  <si>
    <t>Tredegar</t>
  </si>
  <si>
    <t>Treorchy</t>
  </si>
  <si>
    <t>Tring</t>
  </si>
  <si>
    <t>Troon</t>
  </si>
  <si>
    <t>Trowbridge</t>
  </si>
  <si>
    <t>Truro</t>
  </si>
  <si>
    <t>Tunbridge Wells</t>
  </si>
  <si>
    <t>Twickenham</t>
  </si>
  <si>
    <t>Tynemouth</t>
  </si>
  <si>
    <t>Uckfield</t>
  </si>
  <si>
    <t>Ulverston</t>
  </si>
  <si>
    <t>Upminster</t>
  </si>
  <si>
    <t>Upper Norwood</t>
  </si>
  <si>
    <t>Upton Park</t>
  </si>
  <si>
    <t>Uttoxeter</t>
  </si>
  <si>
    <t>Uxbridge</t>
  </si>
  <si>
    <t>Victoria Street</t>
  </si>
  <si>
    <t>Wakefield</t>
  </si>
  <si>
    <t>Walkden</t>
  </si>
  <si>
    <t>Wallasey (Liscard)</t>
  </si>
  <si>
    <t>Wallingford</t>
  </si>
  <si>
    <t>Wallsend</t>
  </si>
  <si>
    <t>Walsall</t>
  </si>
  <si>
    <t>Waltham Cross</t>
  </si>
  <si>
    <t>Walthamstow</t>
  </si>
  <si>
    <t>Walton-on-Thames</t>
  </si>
  <si>
    <t>Walworth Road</t>
  </si>
  <si>
    <t>Wandsworth</t>
  </si>
  <si>
    <t>Wanstead</t>
  </si>
  <si>
    <t>Wantage</t>
  </si>
  <si>
    <t>Ware</t>
  </si>
  <si>
    <t>Warminster</t>
  </si>
  <si>
    <t>Warrington</t>
  </si>
  <si>
    <t>Warrington - Birchwood Shopping Centre</t>
  </si>
  <si>
    <t>Warwick</t>
  </si>
  <si>
    <t>Washington</t>
  </si>
  <si>
    <t>Waterloo (London)</t>
  </si>
  <si>
    <t>Waterloo (Merseyside)</t>
  </si>
  <si>
    <t>Waterlooville</t>
  </si>
  <si>
    <t>Watford - Central</t>
  </si>
  <si>
    <t>Watford - St Albans Road</t>
  </si>
  <si>
    <t>Wealdstone</t>
  </si>
  <si>
    <t>Wednesbury</t>
  </si>
  <si>
    <t>Wednesfield</t>
  </si>
  <si>
    <t>Welling</t>
  </si>
  <si>
    <t>Wellingborough</t>
  </si>
  <si>
    <t>Wellington (Shropshire)</t>
  </si>
  <si>
    <t>Wellington (Somerset)</t>
  </si>
  <si>
    <t>Wells</t>
  </si>
  <si>
    <t>Welshpool</t>
  </si>
  <si>
    <t>Welwyn Garden City</t>
  </si>
  <si>
    <t>Wem</t>
  </si>
  <si>
    <t>Wembley</t>
  </si>
  <si>
    <t>West Bridgford</t>
  </si>
  <si>
    <t>West Bromwich</t>
  </si>
  <si>
    <t>West Byfleet</t>
  </si>
  <si>
    <t>West Ealing</t>
  </si>
  <si>
    <t>West Hampstead</t>
  </si>
  <si>
    <t>West Kirby</t>
  </si>
  <si>
    <t>West Wickham</t>
  </si>
  <si>
    <t>Westbury</t>
  </si>
  <si>
    <t>Westcliff-on-Sea</t>
  </si>
  <si>
    <t>Westerham</t>
  </si>
  <si>
    <t>Weston Favell</t>
  </si>
  <si>
    <t>Weston-super-Mare</t>
  </si>
  <si>
    <t>Wetherby</t>
  </si>
  <si>
    <t>Weybridge</t>
  </si>
  <si>
    <t>Weymouth</t>
  </si>
  <si>
    <t>Whetstone</t>
  </si>
  <si>
    <t>Whitby</t>
  </si>
  <si>
    <t>Whitchurch</t>
  </si>
  <si>
    <t>Whitechapel - High Street</t>
  </si>
  <si>
    <t>Whitefield</t>
  </si>
  <si>
    <t>Whitehaven</t>
  </si>
  <si>
    <t>Whitley Bay</t>
  </si>
  <si>
    <t>Whitstable</t>
  </si>
  <si>
    <t>Whitton</t>
  </si>
  <si>
    <t>Wickford</t>
  </si>
  <si>
    <t>Widnes</t>
  </si>
  <si>
    <t>Wigan</t>
  </si>
  <si>
    <t>Wigston</t>
  </si>
  <si>
    <t>Willenhall</t>
  </si>
  <si>
    <t>Willesden Green</t>
  </si>
  <si>
    <t>Wilmslow</t>
  </si>
  <si>
    <t>Wimbledon</t>
  </si>
  <si>
    <t>Wimbledon Village</t>
  </si>
  <si>
    <t>Wimborne Minster</t>
  </si>
  <si>
    <t>Winchester</t>
  </si>
  <si>
    <t>Windermere</t>
  </si>
  <si>
    <t>Windsor</t>
  </si>
  <si>
    <t>Winsford</t>
  </si>
  <si>
    <t>Wisbech</t>
  </si>
  <si>
    <t>Wishaw</t>
  </si>
  <si>
    <t>Witham</t>
  </si>
  <si>
    <t>Witney</t>
  </si>
  <si>
    <t>Woking</t>
  </si>
  <si>
    <t>Wokingham</t>
  </si>
  <si>
    <t>Wolverhampton</t>
  </si>
  <si>
    <t>Wombwell</t>
  </si>
  <si>
    <t>Wood Green</t>
  </si>
  <si>
    <t>Woodbridge</t>
  </si>
  <si>
    <t>Woodley</t>
  </si>
  <si>
    <t>Woolwich</t>
  </si>
  <si>
    <t>Wootton Bassett</t>
  </si>
  <si>
    <t>Worcester</t>
  </si>
  <si>
    <t>Worcester Park</t>
  </si>
  <si>
    <t>Workington</t>
  </si>
  <si>
    <t>Workington - Dunmail Park</t>
  </si>
  <si>
    <t>Worksop</t>
  </si>
  <si>
    <t>Worthing</t>
  </si>
  <si>
    <t>Worthing - Broadwater</t>
  </si>
  <si>
    <t>Worthing - Goring Road</t>
  </si>
  <si>
    <t>Wrexham</t>
  </si>
  <si>
    <t>Wymondham</t>
  </si>
  <si>
    <t>Yate</t>
  </si>
  <si>
    <t>Yeadon</t>
  </si>
  <si>
    <t>Yeovil</t>
  </si>
  <si>
    <t>York</t>
  </si>
  <si>
    <t>York - McArthur Glen Designer Outlet Village</t>
  </si>
  <si>
    <t>Cardiff - Mermaid Quay &amp; The Red Dragon Centre</t>
  </si>
  <si>
    <t>Chessington &amp; Hook</t>
  </si>
  <si>
    <t>Truro - Newquay Road Retail Park</t>
  </si>
  <si>
    <t>Truro - Threemilestone Retail Park</t>
  </si>
  <si>
    <t>Truro - Treliske Retail Park</t>
  </si>
  <si>
    <t>Tullamore - Tullamore Retail Park (IRL)</t>
  </si>
  <si>
    <t>Tullamore (IRL)</t>
  </si>
  <si>
    <t>Tunbridge Wells - Kingstanding Retail Park</t>
  </si>
  <si>
    <t>Tunbridge Wells - Knights Park</t>
  </si>
  <si>
    <t>High Wycombe - Bellfield Road Retail Park</t>
  </si>
  <si>
    <t>Harrogate</t>
  </si>
  <si>
    <t>Harrow</t>
  </si>
  <si>
    <t>Harrow - Rayners Lane</t>
  </si>
  <si>
    <t>Hartlepool</t>
  </si>
  <si>
    <t>Harwich</t>
  </si>
  <si>
    <t>Haslemere</t>
  </si>
  <si>
    <t>Hastings</t>
  </si>
  <si>
    <t>Hatch End</t>
  </si>
  <si>
    <t>Hatfield</t>
  </si>
  <si>
    <t>Havant</t>
  </si>
  <si>
    <t>Havant - Leigh Park</t>
  </si>
  <si>
    <t>Haverfordwest</t>
  </si>
  <si>
    <t>Haverhill</t>
  </si>
  <si>
    <t>Hawick</t>
  </si>
  <si>
    <t>Hayes</t>
  </si>
  <si>
    <t>Haymarket</t>
  </si>
  <si>
    <t>Haywards Heath</t>
  </si>
  <si>
    <t>Hazel Grove</t>
  </si>
  <si>
    <t>Heanor</t>
  </si>
  <si>
    <t>Heathfield</t>
  </si>
  <si>
    <t>Heckmondwike</t>
  </si>
  <si>
    <t>Helensburgh</t>
  </si>
  <si>
    <t>Helston</t>
  </si>
  <si>
    <t>Hemel Hempstead</t>
  </si>
  <si>
    <t>Hempstead Valley</t>
  </si>
  <si>
    <t>Hendon Central</t>
  </si>
  <si>
    <t>Henley-on-Thames</t>
  </si>
  <si>
    <t>Hereford</t>
  </si>
  <si>
    <t>Herne Bay</t>
  </si>
  <si>
    <t>Hertford</t>
  </si>
  <si>
    <t>Heswall</t>
  </si>
  <si>
    <t>Hexham</t>
  </si>
  <si>
    <t>Heywood</t>
  </si>
  <si>
    <t>High Wycombe</t>
  </si>
  <si>
    <t>Hinckley</t>
  </si>
  <si>
    <t>Hindley</t>
  </si>
  <si>
    <t>Hitchin</t>
  </si>
  <si>
    <t>Hoddesdon</t>
  </si>
  <si>
    <t>Holborn</t>
  </si>
  <si>
    <t>Holloway</t>
  </si>
  <si>
    <t>Holyhead</t>
  </si>
  <si>
    <t>Holywell</t>
  </si>
  <si>
    <t>Honiton</t>
  </si>
  <si>
    <t>Horley</t>
  </si>
  <si>
    <t>Hornchurch</t>
  </si>
  <si>
    <t>Hornsea - Freeport Designer Outlet Village</t>
  </si>
  <si>
    <t>Horsforth</t>
  </si>
  <si>
    <t>Horsham</t>
  </si>
  <si>
    <t>Inverness - Inverness Retail Park</t>
  </si>
  <si>
    <t>Ipswich - Anglia Retail Park</t>
  </si>
  <si>
    <t>Ipswich - Cardinal Leisure Park</t>
  </si>
  <si>
    <t>Ipswich - Martlesham Heath Retail Park</t>
  </si>
  <si>
    <t>Ipswich - Orwell Retail Park</t>
  </si>
  <si>
    <t>Ipswich - Suffolk Retail Park</t>
  </si>
  <si>
    <t>Ipswich - The Interchange Retail Park</t>
  </si>
  <si>
    <t>Irvine - Lamont Retail Park</t>
  </si>
  <si>
    <t>Keighley - Alston Retail Park</t>
  </si>
  <si>
    <t>Batley - Low Lane</t>
  </si>
  <si>
    <t>Bishops Stortford - Thorley</t>
  </si>
  <si>
    <t>Bolton - Halliwell Road</t>
  </si>
  <si>
    <t>Callander</t>
  </si>
  <si>
    <t>Carnoustie</t>
  </si>
  <si>
    <t>Colchester - Tiptree</t>
  </si>
  <si>
    <t>Cumnock</t>
  </si>
  <si>
    <t>Dalbeattie</t>
  </si>
  <si>
    <t>Denny</t>
  </si>
  <si>
    <t>Dundee - Campfield Square</t>
  </si>
  <si>
    <t>Dundee - Lochee</t>
  </si>
  <si>
    <t>East Kilbride - Greenhills Shopping Centre</t>
  </si>
  <si>
    <t>East Kilbride - Main Street</t>
  </si>
  <si>
    <t>Edinburgh - Davidsons Mains</t>
  </si>
  <si>
    <t>Elland</t>
  </si>
  <si>
    <t>Ellon</t>
  </si>
  <si>
    <t>Erskine - Bridgewater Shopping Centre</t>
  </si>
  <si>
    <t>Forres</t>
  </si>
  <si>
    <t>Glasgow - Clydeview Shopping Centre</t>
  </si>
  <si>
    <t>Glasgow - Knightwood Shopping Centre</t>
  </si>
  <si>
    <t>Southgate</t>
  </si>
  <si>
    <t>Southport</t>
  </si>
  <si>
    <t>Southsea</t>
  </si>
  <si>
    <t>Southwold</t>
  </si>
  <si>
    <t>Spalding</t>
  </si>
  <si>
    <t>Spalding - Springfields Outlet Shopping</t>
  </si>
  <si>
    <t>Spennymoor</t>
  </si>
  <si>
    <t>St Albans</t>
  </si>
  <si>
    <t>St Andrews</t>
  </si>
  <si>
    <t>St Annes</t>
  </si>
  <si>
    <t>St Austell</t>
  </si>
  <si>
    <t>St Helens</t>
  </si>
  <si>
    <t>St Helier</t>
  </si>
  <si>
    <t>St Ives (Cambridgeshire)</t>
  </si>
  <si>
    <t>St Ives (Cornwall)</t>
  </si>
  <si>
    <t>St James Street</t>
  </si>
  <si>
    <t>St Johns Wood</t>
  </si>
  <si>
    <t>St Leonards</t>
  </si>
  <si>
    <t>St Neots</t>
  </si>
  <si>
    <t>St Peter Port</t>
  </si>
  <si>
    <t>Stafford</t>
  </si>
  <si>
    <t>Staines</t>
  </si>
  <si>
    <t>Stalybridge</t>
  </si>
  <si>
    <t>Stamford</t>
  </si>
  <si>
    <t>Yeovil - Houndstone Retail Park</t>
  </si>
  <si>
    <t>Yeovil - Lysander Retail Park</t>
  </si>
  <si>
    <t>Yeovil - Peel Centre</t>
  </si>
  <si>
    <t>York - Clifton Moor Centre</t>
  </si>
  <si>
    <t>York - Foss Islands Retail Park</t>
  </si>
  <si>
    <t>York - Monks Cross Shopping Park</t>
  </si>
  <si>
    <t>Cumbernauld - Cumbernauld Retail Park</t>
  </si>
  <si>
    <t>Durham - Durham City Retail Park</t>
  </si>
  <si>
    <t>Blaby</t>
  </si>
  <si>
    <t>Belfast - Yorkgate (NI)</t>
  </si>
  <si>
    <t>Sittingbourne</t>
  </si>
  <si>
    <t>Skegness</t>
  </si>
  <si>
    <t>Skelmersdale</t>
  </si>
  <si>
    <t>Skipton</t>
  </si>
  <si>
    <t>Sleaford</t>
  </si>
  <si>
    <t>Sloane Street</t>
  </si>
  <si>
    <t>Slough</t>
  </si>
  <si>
    <t>Slough - Farnham Road</t>
  </si>
  <si>
    <t>Slough - Langley</t>
  </si>
  <si>
    <t>Smethwick - Bearwood Road</t>
  </si>
  <si>
    <t>Smethwick - Cape Hill</t>
  </si>
  <si>
    <t>Smethwick - High Street</t>
  </si>
  <si>
    <t>Soho</t>
  </si>
  <si>
    <t>Solihull</t>
  </si>
  <si>
    <t>South Harrow</t>
  </si>
  <si>
    <t>South Molton Street</t>
  </si>
  <si>
    <t>South Norwood</t>
  </si>
  <si>
    <t>South Shields</t>
  </si>
  <si>
    <t>South Woodford</t>
  </si>
  <si>
    <t>Southall</t>
  </si>
  <si>
    <t>Southampton - Bitterne</t>
  </si>
  <si>
    <t>Southampton - London Road</t>
  </si>
  <si>
    <t>Southampton - Portswood</t>
  </si>
  <si>
    <t>Southampton - Shirley</t>
  </si>
  <si>
    <t>Southampton Central</t>
  </si>
  <si>
    <t>Southend-on-Sea</t>
  </si>
  <si>
    <t>Wandsworth - Smugglers Way Retail Park</t>
  </si>
  <si>
    <t>Warrington - Alban Retail Park</t>
  </si>
  <si>
    <t>Warrington - Gemini Retail Park</t>
  </si>
  <si>
    <t>Warrington - Pinners Brow Retail Park</t>
  </si>
  <si>
    <t>Warrington - Riverside Retail Park</t>
  </si>
  <si>
    <t>Washington - The Galleries Retail Park</t>
  </si>
  <si>
    <t>Washington - The Peel Centre Retail Park</t>
  </si>
  <si>
    <t>Washington - Washington Retail Park</t>
  </si>
  <si>
    <t>Waterford - Ardkeen Retail Park (IRL)</t>
  </si>
  <si>
    <t>Waterford (IRL)</t>
  </si>
  <si>
    <t>Waterlooville - Hambledon Road Retail Park</t>
  </si>
  <si>
    <t>Watford - Watford Arches Retail Park</t>
  </si>
  <si>
    <t>Watford - Woodside Leisure Park</t>
  </si>
  <si>
    <t>Wednesbury - Gallagher Triplex Retail Park</t>
  </si>
  <si>
    <t>Wellingborough - Victoria Park</t>
  </si>
  <si>
    <t>Weston-super-Mare - Queensway Centre</t>
  </si>
  <si>
    <t>Weston-super-Mare - Weston Retail Park</t>
  </si>
  <si>
    <t>Weston-super-Mare - Worle Moor Gate Retail Park</t>
  </si>
  <si>
    <t>Wexford (IRL)</t>
  </si>
  <si>
    <t>Weybridge - Paddock Retail Park</t>
  </si>
  <si>
    <t>Weymouth - Jubilee Retail Park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</si>
</sst>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809]dd\ mmmm\ yyyy"/>
    <numFmt numFmtId="173" formatCode="dd/mm/yyyy;@"/>
    <numFmt numFmtId="174" formatCode="d\-mmm\-yy"/>
  </numFmts>
  <fonts count="10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0"/>
      <color indexed="8"/>
      <name val="MS Sans Serif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2" borderId="1" xfId="24" applyFont="1" applyFill="1" applyBorder="1" applyAlignment="1">
      <alignment horizontal="center"/>
      <protection/>
    </xf>
    <xf numFmtId="0" fontId="2" fillId="0" borderId="1" xfId="24" applyFont="1" applyFill="1" applyBorder="1" applyAlignment="1">
      <alignment horizontal="left"/>
      <protection/>
    </xf>
    <xf numFmtId="0" fontId="2" fillId="0" borderId="1" xfId="32" applyFont="1" applyFill="1" applyBorder="1" applyAlignment="1">
      <alignment/>
      <protection/>
    </xf>
    <xf numFmtId="0" fontId="2" fillId="0" borderId="1" xfId="40" applyFont="1" applyFill="1" applyBorder="1" applyAlignment="1">
      <alignment horizontal="left" wrapText="1"/>
      <protection/>
    </xf>
    <xf numFmtId="0" fontId="2" fillId="0" borderId="1" xfId="31" applyFont="1" applyFill="1" applyBorder="1" applyAlignment="1">
      <alignment horizontal="left"/>
      <protection/>
    </xf>
    <xf numFmtId="0" fontId="2" fillId="0" borderId="1" xfId="28" applyFont="1" applyFill="1" applyBorder="1" applyAlignment="1">
      <alignment horizontal="left" wrapText="1"/>
      <protection/>
    </xf>
    <xf numFmtId="0" fontId="2" fillId="0" borderId="1" xfId="36" applyFont="1" applyFill="1" applyBorder="1" applyAlignment="1">
      <alignment horizontal="left"/>
      <protection/>
    </xf>
    <xf numFmtId="0" fontId="3" fillId="0" borderId="1" xfId="0" applyFont="1" applyBorder="1" applyAlignment="1">
      <alignment/>
    </xf>
    <xf numFmtId="0" fontId="2" fillId="0" borderId="1" xfId="22" applyFont="1" applyFill="1" applyBorder="1" applyAlignment="1">
      <alignment horizontal="left"/>
      <protection/>
    </xf>
    <xf numFmtId="0" fontId="2" fillId="0" borderId="1" xfId="33" applyFont="1" applyFill="1" applyBorder="1" applyAlignment="1">
      <alignment horizontal="left" wrapText="1"/>
      <protection/>
    </xf>
    <xf numFmtId="0" fontId="2" fillId="0" borderId="1" xfId="26" applyFont="1" applyFill="1" applyBorder="1" applyAlignment="1">
      <alignment horizontal="left"/>
      <protection/>
    </xf>
    <xf numFmtId="0" fontId="2" fillId="0" borderId="1" xfId="25" applyFont="1" applyFill="1" applyBorder="1" applyAlignment="1">
      <alignment horizontal="left"/>
      <protection/>
    </xf>
    <xf numFmtId="0" fontId="3" fillId="0" borderId="1" xfId="0" applyFont="1" applyFill="1" applyBorder="1" applyAlignment="1">
      <alignment/>
    </xf>
    <xf numFmtId="0" fontId="2" fillId="0" borderId="1" xfId="23" applyFont="1" applyFill="1" applyBorder="1" applyAlignment="1">
      <alignment horizontal="left"/>
      <protection/>
    </xf>
    <xf numFmtId="0" fontId="2" fillId="0" borderId="1" xfId="34" applyFont="1" applyFill="1" applyBorder="1" applyAlignment="1">
      <alignment horizontal="left"/>
      <protection/>
    </xf>
    <xf numFmtId="0" fontId="2" fillId="0" borderId="1" xfId="41" applyFont="1" applyFill="1" applyBorder="1" applyAlignment="1">
      <alignment wrapText="1"/>
      <protection/>
    </xf>
    <xf numFmtId="0" fontId="2" fillId="0" borderId="1" xfId="37" applyFont="1" applyFill="1" applyBorder="1" applyAlignment="1">
      <alignment horizontal="left"/>
      <protection/>
    </xf>
    <xf numFmtId="0" fontId="3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24" applyFont="1" applyFill="1" applyBorder="1" applyAlignment="1">
      <alignment horizontal="left"/>
      <protection/>
    </xf>
    <xf numFmtId="0" fontId="2" fillId="0" borderId="1" xfId="24" applyFont="1" applyFill="1" applyBorder="1" applyAlignment="1">
      <alignment horizontal="center"/>
      <protection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2" fillId="3" borderId="2" xfId="39" applyFont="1" applyFill="1" applyBorder="1" applyAlignment="1">
      <alignment horizontal="center"/>
      <protection/>
    </xf>
    <xf numFmtId="0" fontId="2" fillId="0" borderId="3" xfId="39" applyFont="1" applyFill="1" applyBorder="1" applyAlignment="1">
      <alignment wrapText="1"/>
      <protection/>
    </xf>
    <xf numFmtId="15" fontId="2" fillId="0" borderId="3" xfId="39" applyNumberFormat="1" applyFont="1" applyFill="1" applyBorder="1" applyAlignment="1">
      <alignment horizontal="right" wrapText="1"/>
      <protection/>
    </xf>
    <xf numFmtId="0" fontId="3" fillId="2" borderId="1" xfId="0" applyFont="1" applyFill="1" applyBorder="1" applyAlignment="1">
      <alignment/>
    </xf>
    <xf numFmtId="173" fontId="3" fillId="0" borderId="0" xfId="0" applyNumberFormat="1" applyFont="1" applyAlignment="1">
      <alignment/>
    </xf>
    <xf numFmtId="0" fontId="2" fillId="0" borderId="1" xfId="35" applyFont="1" applyFill="1" applyBorder="1" applyAlignment="1">
      <alignment/>
      <protection/>
    </xf>
    <xf numFmtId="0" fontId="2" fillId="0" borderId="1" xfId="41" applyFont="1" applyFill="1" applyBorder="1" applyAlignment="1">
      <alignment/>
      <protection/>
    </xf>
    <xf numFmtId="0" fontId="2" fillId="0" borderId="1" xfId="40" applyFont="1" applyFill="1" applyBorder="1" applyAlignment="1">
      <alignment horizontal="left"/>
      <protection/>
    </xf>
    <xf numFmtId="0" fontId="2" fillId="0" borderId="1" xfId="28" applyFont="1" applyFill="1" applyBorder="1" applyAlignment="1">
      <alignment horizontal="left"/>
      <protection/>
    </xf>
    <xf numFmtId="0" fontId="2" fillId="0" borderId="1" xfId="29" applyFont="1" applyFill="1" applyBorder="1" applyAlignment="1">
      <alignment horizontal="left"/>
      <protection/>
    </xf>
    <xf numFmtId="0" fontId="2" fillId="0" borderId="1" xfId="38" applyFont="1" applyFill="1" applyBorder="1" applyAlignment="1">
      <alignment/>
      <protection/>
    </xf>
    <xf numFmtId="0" fontId="2" fillId="0" borderId="1" xfId="27" applyFont="1" applyFill="1" applyBorder="1" applyAlignment="1">
      <alignment/>
      <protection/>
    </xf>
    <xf numFmtId="0" fontId="2" fillId="0" borderId="1" xfId="33" applyFont="1" applyFill="1" applyBorder="1" applyAlignment="1">
      <alignment horizontal="left"/>
      <protection/>
    </xf>
    <xf numFmtId="0" fontId="2" fillId="0" borderId="1" xfId="30" applyFont="1" applyFill="1" applyBorder="1" applyAlignment="1">
      <alignment/>
      <protection/>
    </xf>
    <xf numFmtId="0" fontId="2" fillId="0" borderId="1" xfId="41" applyFont="1" applyFill="1" applyBorder="1" applyAlignment="1">
      <alignment/>
      <protection/>
    </xf>
    <xf numFmtId="0" fontId="3" fillId="0" borderId="1" xfId="40" applyFont="1" applyFill="1" applyBorder="1" applyAlignment="1">
      <alignment horizontal="left"/>
      <protection/>
    </xf>
    <xf numFmtId="0" fontId="2" fillId="0" borderId="1" xfId="0" applyFont="1" applyFill="1" applyBorder="1" applyAlignment="1">
      <alignment vertical="top"/>
    </xf>
    <xf numFmtId="0" fontId="2" fillId="0" borderId="1" xfId="21" applyFont="1" applyFill="1" applyBorder="1" applyAlignment="1">
      <alignment/>
      <protection/>
    </xf>
    <xf numFmtId="0" fontId="3" fillId="0" borderId="1" xfId="0" applyFont="1" applyBorder="1" applyAlignment="1">
      <alignment/>
    </xf>
    <xf numFmtId="174" fontId="3" fillId="0" borderId="1" xfId="0" applyNumberFormat="1" applyFont="1" applyBorder="1" applyAlignment="1">
      <alignment/>
    </xf>
    <xf numFmtId="0" fontId="2" fillId="0" borderId="1" xfId="42" applyFont="1" applyFill="1" applyBorder="1" applyAlignment="1">
      <alignment wrapText="1"/>
      <protection/>
    </xf>
    <xf numFmtId="0" fontId="3" fillId="0" borderId="0" xfId="0" applyFont="1" applyAlignment="1">
      <alignment/>
    </xf>
    <xf numFmtId="0" fontId="2" fillId="0" borderId="3" xfId="25" applyFont="1" applyFill="1" applyBorder="1" applyAlignment="1">
      <alignment horizontal="left"/>
      <protection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 Plans inc Retail Parks etc" xfId="21"/>
    <cellStyle name="Normal_Apr Plans" xfId="22"/>
    <cellStyle name="Normal_Apr Plans_1" xfId="23"/>
    <cellStyle name="Normal_Data from WGC" xfId="24"/>
    <cellStyle name="Normal_Dec Plans" xfId="25"/>
    <cellStyle name="Normal_Feb Plans" xfId="26"/>
    <cellStyle name="Normal_From All UK &amp; ROI Data" xfId="27"/>
    <cellStyle name="Normal_From WGC" xfId="28"/>
    <cellStyle name="Normal_From WGC_1" xfId="29"/>
    <cellStyle name="Normal_From WGC_2" xfId="30"/>
    <cellStyle name="Normal_Jan Plans" xfId="31"/>
    <cellStyle name="Normal_JLL CSV" xfId="32"/>
    <cellStyle name="Normal_June Plans_1" xfId="33"/>
    <cellStyle name="Normal_Nov Plans" xfId="34"/>
    <cellStyle name="Normal_Plan Data" xfId="35"/>
    <cellStyle name="Normal_Sept Plans" xfId="36"/>
    <cellStyle name="Normal_Sheet1" xfId="37"/>
    <cellStyle name="Normal_Sheet1_1" xfId="38"/>
    <cellStyle name="Normal_Survey dates etc" xfId="39"/>
    <cellStyle name="Normal_This Months Plans" xfId="40"/>
    <cellStyle name="Normal_This Months Plans_1" xfId="41"/>
    <cellStyle name="Normal_Update 1" xfId="42"/>
    <cellStyle name="Percent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97"/>
  <sheetViews>
    <sheetView workbookViewId="0" topLeftCell="A1">
      <selection activeCell="A15" sqref="A15"/>
    </sheetView>
  </sheetViews>
  <sheetFormatPr defaultColWidth="9.140625" defaultRowHeight="12.75"/>
  <cols>
    <col min="1" max="1" width="39.8515625" style="0" bestFit="1" customWidth="1"/>
    <col min="2" max="2" width="5.00390625" style="0" bestFit="1" customWidth="1"/>
    <col min="3" max="3" width="18.00390625" style="0" bestFit="1" customWidth="1"/>
    <col min="4" max="4" width="19.421875" style="0" bestFit="1" customWidth="1"/>
  </cols>
  <sheetData>
    <row r="1" spans="1:4" ht="12.75">
      <c r="A1" s="1" t="s">
        <v>2532</v>
      </c>
      <c r="B1" s="1" t="s">
        <v>2533</v>
      </c>
      <c r="C1" s="1" t="s">
        <v>2535</v>
      </c>
      <c r="D1" s="18" t="s">
        <v>2534</v>
      </c>
    </row>
    <row r="2" spans="1:4" ht="12.75">
      <c r="A2" s="2" t="s">
        <v>2581</v>
      </c>
      <c r="B2" s="21">
        <v>1</v>
      </c>
      <c r="C2" s="2" t="s">
        <v>793</v>
      </c>
      <c r="D2" s="2" t="s">
        <v>793</v>
      </c>
    </row>
    <row r="3" spans="1:4" ht="12.75">
      <c r="A3" s="2" t="s">
        <v>2582</v>
      </c>
      <c r="B3" s="21">
        <v>2</v>
      </c>
      <c r="C3" s="2" t="s">
        <v>2519</v>
      </c>
      <c r="D3" s="2" t="s">
        <v>2519</v>
      </c>
    </row>
    <row r="4" spans="1:4" ht="12.75">
      <c r="A4" s="2" t="s">
        <v>2583</v>
      </c>
      <c r="B4" s="21">
        <v>1</v>
      </c>
      <c r="C4" s="2" t="s">
        <v>793</v>
      </c>
      <c r="D4" s="2" t="s">
        <v>793</v>
      </c>
    </row>
    <row r="5" spans="1:4" ht="12.75">
      <c r="A5" s="2" t="s">
        <v>2584</v>
      </c>
      <c r="B5" s="21">
        <v>1</v>
      </c>
      <c r="C5" s="2" t="s">
        <v>793</v>
      </c>
      <c r="D5" s="2" t="s">
        <v>793</v>
      </c>
    </row>
    <row r="6" spans="1:4" ht="12.75">
      <c r="A6" s="2" t="s">
        <v>2585</v>
      </c>
      <c r="B6" s="21">
        <v>1</v>
      </c>
      <c r="C6" s="2" t="s">
        <v>793</v>
      </c>
      <c r="D6" s="2" t="s">
        <v>793</v>
      </c>
    </row>
    <row r="7" spans="1:4" ht="12.75">
      <c r="A7" s="2" t="s">
        <v>2586</v>
      </c>
      <c r="B7" s="21">
        <v>1</v>
      </c>
      <c r="C7" s="2" t="s">
        <v>2520</v>
      </c>
      <c r="D7" s="2" t="s">
        <v>2520</v>
      </c>
    </row>
    <row r="8" spans="1:4" ht="12.75">
      <c r="A8" s="2" t="s">
        <v>2587</v>
      </c>
      <c r="B8" s="21">
        <v>1</v>
      </c>
      <c r="C8" s="2" t="s">
        <v>2521</v>
      </c>
      <c r="D8" s="2" t="s">
        <v>2521</v>
      </c>
    </row>
    <row r="9" spans="1:4" ht="12.75">
      <c r="A9" s="2" t="s">
        <v>2588</v>
      </c>
      <c r="B9" s="21">
        <v>1</v>
      </c>
      <c r="C9" s="2" t="s">
        <v>2522</v>
      </c>
      <c r="D9" s="2" t="s">
        <v>2522</v>
      </c>
    </row>
    <row r="10" spans="1:4" ht="12.75">
      <c r="A10" s="2" t="s">
        <v>2589</v>
      </c>
      <c r="B10" s="21">
        <v>1</v>
      </c>
      <c r="C10" s="2" t="s">
        <v>2522</v>
      </c>
      <c r="D10" s="2" t="s">
        <v>2522</v>
      </c>
    </row>
    <row r="11" spans="1:4" ht="12.75">
      <c r="A11" s="2" t="s">
        <v>2590</v>
      </c>
      <c r="B11" s="21">
        <v>1</v>
      </c>
      <c r="C11" s="2" t="s">
        <v>2520</v>
      </c>
      <c r="D11" s="2" t="s">
        <v>2520</v>
      </c>
    </row>
    <row r="12" spans="1:4" ht="12.75">
      <c r="A12" s="2" t="s">
        <v>2591</v>
      </c>
      <c r="B12" s="21">
        <v>1</v>
      </c>
      <c r="C12" s="2" t="s">
        <v>2519</v>
      </c>
      <c r="D12" s="2" t="s">
        <v>2519</v>
      </c>
    </row>
    <row r="13" spans="1:4" ht="12.75">
      <c r="A13" s="2" t="s">
        <v>2592</v>
      </c>
      <c r="B13" s="21">
        <v>1</v>
      </c>
      <c r="C13" s="2" t="s">
        <v>2523</v>
      </c>
      <c r="D13" s="2" t="s">
        <v>2523</v>
      </c>
    </row>
    <row r="14" spans="1:4" ht="12.75">
      <c r="A14" s="2" t="s">
        <v>2593</v>
      </c>
      <c r="B14" s="21">
        <v>1</v>
      </c>
      <c r="C14" s="2" t="s">
        <v>2520</v>
      </c>
      <c r="D14" s="2" t="s">
        <v>2520</v>
      </c>
    </row>
    <row r="15" spans="1:4" ht="12.75">
      <c r="A15" s="2" t="s">
        <v>2594</v>
      </c>
      <c r="B15" s="21">
        <v>1</v>
      </c>
      <c r="C15" s="2" t="s">
        <v>2522</v>
      </c>
      <c r="D15" s="2" t="s">
        <v>2522</v>
      </c>
    </row>
    <row r="16" spans="1:4" ht="12.75">
      <c r="A16" s="2" t="s">
        <v>2595</v>
      </c>
      <c r="B16" s="21">
        <v>1</v>
      </c>
      <c r="C16" s="2" t="s">
        <v>2523</v>
      </c>
      <c r="D16" s="2" t="s">
        <v>2523</v>
      </c>
    </row>
    <row r="17" spans="1:4" ht="12.75">
      <c r="A17" s="2" t="s">
        <v>2596</v>
      </c>
      <c r="B17" s="21">
        <v>1</v>
      </c>
      <c r="C17" s="2" t="s">
        <v>2519</v>
      </c>
      <c r="D17" s="2" t="s">
        <v>2519</v>
      </c>
    </row>
    <row r="18" spans="1:4" ht="12.75">
      <c r="A18" s="16" t="s">
        <v>2597</v>
      </c>
      <c r="B18" s="21">
        <v>1</v>
      </c>
      <c r="C18" s="2" t="s">
        <v>2519</v>
      </c>
      <c r="D18" s="2" t="s">
        <v>2519</v>
      </c>
    </row>
    <row r="19" spans="1:4" ht="12.75">
      <c r="A19" s="4" t="s">
        <v>2598</v>
      </c>
      <c r="B19" s="21">
        <v>1</v>
      </c>
      <c r="C19" s="2" t="s">
        <v>2519</v>
      </c>
      <c r="D19" s="2" t="s">
        <v>2519</v>
      </c>
    </row>
    <row r="20" spans="1:4" ht="12.75">
      <c r="A20" s="2" t="s">
        <v>2599</v>
      </c>
      <c r="B20" s="21">
        <v>1</v>
      </c>
      <c r="C20" s="2" t="s">
        <v>2524</v>
      </c>
      <c r="D20" s="2" t="s">
        <v>2524</v>
      </c>
    </row>
    <row r="21" spans="1:4" ht="12.75">
      <c r="A21" s="2" t="s">
        <v>2600</v>
      </c>
      <c r="B21" s="21">
        <v>1</v>
      </c>
      <c r="C21" s="2" t="s">
        <v>2519</v>
      </c>
      <c r="D21" s="2" t="s">
        <v>2519</v>
      </c>
    </row>
    <row r="22" spans="1:4" ht="12.75">
      <c r="A22" s="2" t="s">
        <v>2601</v>
      </c>
      <c r="B22" s="21">
        <v>1</v>
      </c>
      <c r="C22" s="2" t="s">
        <v>2525</v>
      </c>
      <c r="D22" s="2" t="s">
        <v>2525</v>
      </c>
    </row>
    <row r="23" spans="1:4" ht="12.75">
      <c r="A23" s="2" t="s">
        <v>2602</v>
      </c>
      <c r="B23" s="21">
        <v>1</v>
      </c>
      <c r="C23" s="2" t="s">
        <v>2520</v>
      </c>
      <c r="D23" s="2" t="s">
        <v>2520</v>
      </c>
    </row>
    <row r="24" spans="1:4" ht="12.75">
      <c r="A24" s="2" t="s">
        <v>2603</v>
      </c>
      <c r="B24" s="21">
        <v>1</v>
      </c>
      <c r="C24" s="2" t="s">
        <v>2521</v>
      </c>
      <c r="D24" s="2" t="s">
        <v>2521</v>
      </c>
    </row>
    <row r="25" spans="1:4" ht="12.75">
      <c r="A25" s="2" t="s">
        <v>2604</v>
      </c>
      <c r="B25" s="21">
        <v>1</v>
      </c>
      <c r="C25" s="2" t="s">
        <v>2525</v>
      </c>
      <c r="D25" s="2" t="s">
        <v>2525</v>
      </c>
    </row>
    <row r="26" spans="1:4" ht="12.75">
      <c r="A26" s="2" t="s">
        <v>2605</v>
      </c>
      <c r="B26" s="21">
        <v>1</v>
      </c>
      <c r="C26" s="2" t="s">
        <v>2520</v>
      </c>
      <c r="D26" s="2" t="s">
        <v>2520</v>
      </c>
    </row>
    <row r="27" spans="1:4" ht="12.75">
      <c r="A27" s="2" t="s">
        <v>2606</v>
      </c>
      <c r="B27" s="21">
        <v>1</v>
      </c>
      <c r="C27" s="2" t="s">
        <v>2526</v>
      </c>
      <c r="D27" s="2" t="s">
        <v>2526</v>
      </c>
    </row>
    <row r="28" spans="1:4" ht="12.75">
      <c r="A28" s="2" t="s">
        <v>2607</v>
      </c>
      <c r="B28" s="21">
        <v>1</v>
      </c>
      <c r="C28" s="2" t="s">
        <v>793</v>
      </c>
      <c r="D28" s="2" t="s">
        <v>793</v>
      </c>
    </row>
    <row r="29" spans="1:4" ht="12.75">
      <c r="A29" s="2" t="s">
        <v>2608</v>
      </c>
      <c r="B29" s="21">
        <v>1</v>
      </c>
      <c r="C29" s="2" t="s">
        <v>2520</v>
      </c>
      <c r="D29" s="2" t="s">
        <v>2520</v>
      </c>
    </row>
    <row r="30" spans="1:4" ht="12.75">
      <c r="A30" s="2" t="s">
        <v>2609</v>
      </c>
      <c r="B30" s="21">
        <v>1</v>
      </c>
      <c r="C30" s="2" t="s">
        <v>2519</v>
      </c>
      <c r="D30" s="2" t="s">
        <v>2519</v>
      </c>
    </row>
    <row r="31" spans="1:4" ht="12.75">
      <c r="A31" s="2" t="s">
        <v>2610</v>
      </c>
      <c r="B31" s="21">
        <v>1</v>
      </c>
      <c r="C31" s="2" t="s">
        <v>2527</v>
      </c>
      <c r="D31" s="2" t="s">
        <v>2527</v>
      </c>
    </row>
    <row r="32" spans="1:4" ht="12.75">
      <c r="A32" s="2" t="s">
        <v>2611</v>
      </c>
      <c r="B32" s="21">
        <v>1</v>
      </c>
      <c r="C32" s="2" t="s">
        <v>2527</v>
      </c>
      <c r="D32" s="2" t="s">
        <v>2527</v>
      </c>
    </row>
    <row r="33" spans="1:4" ht="12.75">
      <c r="A33" s="2" t="s">
        <v>2612</v>
      </c>
      <c r="B33" s="21">
        <v>1</v>
      </c>
      <c r="C33" s="2" t="s">
        <v>2525</v>
      </c>
      <c r="D33" s="2" t="s">
        <v>2525</v>
      </c>
    </row>
    <row r="34" spans="1:4" ht="12.75">
      <c r="A34" s="2" t="s">
        <v>2613</v>
      </c>
      <c r="B34" s="21">
        <v>1</v>
      </c>
      <c r="C34" s="2" t="s">
        <v>2519</v>
      </c>
      <c r="D34" s="2" t="s">
        <v>2519</v>
      </c>
    </row>
    <row r="35" spans="1:4" ht="12.75">
      <c r="A35" s="2" t="s">
        <v>2614</v>
      </c>
      <c r="B35" s="21">
        <v>1</v>
      </c>
      <c r="C35" s="2" t="s">
        <v>2522</v>
      </c>
      <c r="D35" s="2" t="s">
        <v>2522</v>
      </c>
    </row>
    <row r="36" spans="1:4" ht="12.75">
      <c r="A36" s="2" t="s">
        <v>2615</v>
      </c>
      <c r="B36" s="21">
        <v>1</v>
      </c>
      <c r="C36" s="2" t="s">
        <v>2519</v>
      </c>
      <c r="D36" s="2" t="s">
        <v>2519</v>
      </c>
    </row>
    <row r="37" spans="1:4" ht="12.75">
      <c r="A37" s="2" t="s">
        <v>2616</v>
      </c>
      <c r="B37" s="21">
        <v>1</v>
      </c>
      <c r="C37" s="2" t="s">
        <v>2527</v>
      </c>
      <c r="D37" s="2" t="s">
        <v>2527</v>
      </c>
    </row>
    <row r="38" spans="1:4" ht="12.75">
      <c r="A38" s="2" t="s">
        <v>2617</v>
      </c>
      <c r="B38" s="21">
        <v>1</v>
      </c>
      <c r="C38" s="2" t="s">
        <v>2524</v>
      </c>
      <c r="D38" s="2" t="s">
        <v>2524</v>
      </c>
    </row>
    <row r="39" spans="1:4" ht="12.75">
      <c r="A39" s="2" t="s">
        <v>2618</v>
      </c>
      <c r="B39" s="21">
        <v>1</v>
      </c>
      <c r="C39" s="2" t="s">
        <v>2520</v>
      </c>
      <c r="D39" s="2" t="s">
        <v>2520</v>
      </c>
    </row>
    <row r="40" spans="1:4" ht="12.75">
      <c r="A40" s="2" t="s">
        <v>2619</v>
      </c>
      <c r="B40" s="21">
        <v>1</v>
      </c>
      <c r="C40" s="2" t="s">
        <v>2524</v>
      </c>
      <c r="D40" s="2" t="s">
        <v>2524</v>
      </c>
    </row>
    <row r="41" spans="1:4" ht="12.75">
      <c r="A41" s="2" t="s">
        <v>2620</v>
      </c>
      <c r="B41" s="21">
        <v>1</v>
      </c>
      <c r="C41" s="2" t="s">
        <v>2524</v>
      </c>
      <c r="D41" s="2" t="s">
        <v>2524</v>
      </c>
    </row>
    <row r="42" spans="1:4" ht="12.75">
      <c r="A42" s="2" t="s">
        <v>2621</v>
      </c>
      <c r="B42" s="21">
        <v>1</v>
      </c>
      <c r="C42" s="2" t="s">
        <v>2520</v>
      </c>
      <c r="D42" s="2" t="s">
        <v>2520</v>
      </c>
    </row>
    <row r="43" spans="1:4" ht="12.75">
      <c r="A43" s="2" t="s">
        <v>2622</v>
      </c>
      <c r="B43" s="21">
        <v>1</v>
      </c>
      <c r="C43" s="2" t="s">
        <v>2520</v>
      </c>
      <c r="D43" s="2" t="s">
        <v>2520</v>
      </c>
    </row>
    <row r="44" spans="1:4" ht="12.75">
      <c r="A44" s="2" t="s">
        <v>2623</v>
      </c>
      <c r="B44" s="21">
        <v>1</v>
      </c>
      <c r="C44" s="2" t="s">
        <v>2520</v>
      </c>
      <c r="D44" s="2" t="s">
        <v>2520</v>
      </c>
    </row>
    <row r="45" spans="1:4" ht="12.75">
      <c r="A45" s="2" t="s">
        <v>2624</v>
      </c>
      <c r="B45" s="21">
        <v>1</v>
      </c>
      <c r="C45" s="2" t="s">
        <v>2525</v>
      </c>
      <c r="D45" s="2" t="s">
        <v>2525</v>
      </c>
    </row>
    <row r="46" spans="1:4" ht="12.75">
      <c r="A46" s="2" t="s">
        <v>2625</v>
      </c>
      <c r="B46" s="21">
        <v>1</v>
      </c>
      <c r="C46" s="2" t="s">
        <v>2520</v>
      </c>
      <c r="D46" s="2" t="s">
        <v>2520</v>
      </c>
    </row>
    <row r="47" spans="1:4" ht="12.75">
      <c r="A47" s="2" t="s">
        <v>2626</v>
      </c>
      <c r="B47" s="21">
        <v>1</v>
      </c>
      <c r="C47" s="2" t="s">
        <v>2521</v>
      </c>
      <c r="D47" s="2" t="s">
        <v>2521</v>
      </c>
    </row>
    <row r="48" spans="1:4" ht="12.75">
      <c r="A48" s="2" t="s">
        <v>2627</v>
      </c>
      <c r="B48" s="21">
        <v>1</v>
      </c>
      <c r="C48" s="2" t="s">
        <v>2521</v>
      </c>
      <c r="D48" s="2" t="s">
        <v>2521</v>
      </c>
    </row>
    <row r="49" spans="1:4" ht="12.75">
      <c r="A49" s="2" t="s">
        <v>2628</v>
      </c>
      <c r="B49" s="21">
        <v>1</v>
      </c>
      <c r="C49" s="2" t="s">
        <v>2521</v>
      </c>
      <c r="D49" s="2" t="s">
        <v>2521</v>
      </c>
    </row>
    <row r="50" spans="1:4" ht="12.75">
      <c r="A50" s="2" t="s">
        <v>2629</v>
      </c>
      <c r="B50" s="21">
        <v>1</v>
      </c>
      <c r="C50" s="2" t="s">
        <v>2519</v>
      </c>
      <c r="D50" s="2" t="s">
        <v>2519</v>
      </c>
    </row>
    <row r="51" spans="1:4" ht="12.75">
      <c r="A51" s="2" t="s">
        <v>2630</v>
      </c>
      <c r="B51" s="21">
        <v>1</v>
      </c>
      <c r="C51" s="2" t="s">
        <v>2526</v>
      </c>
      <c r="D51" s="2" t="s">
        <v>2526</v>
      </c>
    </row>
    <row r="52" spans="1:4" ht="12.75">
      <c r="A52" s="2" t="s">
        <v>2631</v>
      </c>
      <c r="B52" s="21">
        <v>1</v>
      </c>
      <c r="C52" s="2" t="s">
        <v>2520</v>
      </c>
      <c r="D52" s="2" t="s">
        <v>2520</v>
      </c>
    </row>
    <row r="53" spans="1:4" ht="12.75">
      <c r="A53" s="2" t="s">
        <v>2632</v>
      </c>
      <c r="B53" s="21">
        <v>1</v>
      </c>
      <c r="C53" s="2" t="s">
        <v>2519</v>
      </c>
      <c r="D53" s="2" t="s">
        <v>2519</v>
      </c>
    </row>
    <row r="54" spans="1:4" ht="12.75">
      <c r="A54" s="2" t="s">
        <v>2633</v>
      </c>
      <c r="B54" s="21">
        <v>1</v>
      </c>
      <c r="C54" s="2" t="s">
        <v>2521</v>
      </c>
      <c r="D54" s="2" t="s">
        <v>2521</v>
      </c>
    </row>
    <row r="55" spans="1:4" ht="12.75">
      <c r="A55" s="2" t="s">
        <v>2634</v>
      </c>
      <c r="B55" s="21">
        <v>1</v>
      </c>
      <c r="C55" s="2" t="s">
        <v>2529</v>
      </c>
      <c r="D55" s="2" t="s">
        <v>2529</v>
      </c>
    </row>
    <row r="56" spans="1:4" ht="12.75">
      <c r="A56" s="7" t="s">
        <v>2635</v>
      </c>
      <c r="B56" s="21">
        <v>1</v>
      </c>
      <c r="C56" s="8" t="s">
        <v>2522</v>
      </c>
      <c r="D56" s="2" t="s">
        <v>2522</v>
      </c>
    </row>
    <row r="57" spans="1:4" ht="12.75">
      <c r="A57" s="2" t="s">
        <v>2636</v>
      </c>
      <c r="B57" s="21">
        <v>1</v>
      </c>
      <c r="C57" s="2" t="s">
        <v>2524</v>
      </c>
      <c r="D57" s="2" t="s">
        <v>2524</v>
      </c>
    </row>
    <row r="58" spans="1:4" ht="12.75">
      <c r="A58" s="2" t="s">
        <v>2637</v>
      </c>
      <c r="B58" s="21">
        <v>1</v>
      </c>
      <c r="C58" s="2" t="s">
        <v>2520</v>
      </c>
      <c r="D58" s="2" t="s">
        <v>2520</v>
      </c>
    </row>
    <row r="59" spans="1:4" ht="12.75">
      <c r="A59" s="2" t="s">
        <v>2638</v>
      </c>
      <c r="B59" s="21">
        <v>1</v>
      </c>
      <c r="C59" s="2" t="s">
        <v>2522</v>
      </c>
      <c r="D59" s="2" t="s">
        <v>2522</v>
      </c>
    </row>
    <row r="60" spans="1:4" ht="12.75">
      <c r="A60" s="2" t="s">
        <v>2639</v>
      </c>
      <c r="B60" s="21">
        <v>1</v>
      </c>
      <c r="C60" s="2" t="s">
        <v>2527</v>
      </c>
      <c r="D60" s="2" t="s">
        <v>2527</v>
      </c>
    </row>
    <row r="61" spans="1:4" ht="12.75">
      <c r="A61" s="2" t="s">
        <v>2640</v>
      </c>
      <c r="B61" s="21">
        <v>1</v>
      </c>
      <c r="C61" s="2" t="s">
        <v>2527</v>
      </c>
      <c r="D61" s="2" t="s">
        <v>2527</v>
      </c>
    </row>
    <row r="62" spans="1:4" ht="12.75">
      <c r="A62" s="2" t="s">
        <v>2641</v>
      </c>
      <c r="B62" s="21">
        <v>1</v>
      </c>
      <c r="C62" s="8" t="s">
        <v>2527</v>
      </c>
      <c r="D62" s="2" t="s">
        <v>2527</v>
      </c>
    </row>
    <row r="63" spans="1:4" ht="12.75">
      <c r="A63" s="2" t="s">
        <v>2642</v>
      </c>
      <c r="B63" s="21">
        <v>1</v>
      </c>
      <c r="C63" s="2" t="s">
        <v>2520</v>
      </c>
      <c r="D63" s="2" t="s">
        <v>2520</v>
      </c>
    </row>
    <row r="64" spans="1:4" ht="12.75">
      <c r="A64" s="2" t="s">
        <v>1174</v>
      </c>
      <c r="B64" s="21">
        <v>1</v>
      </c>
      <c r="C64" s="2" t="s">
        <v>793</v>
      </c>
      <c r="D64" s="2" t="s">
        <v>793</v>
      </c>
    </row>
    <row r="65" spans="1:4" ht="12.75">
      <c r="A65" s="2" t="s">
        <v>1175</v>
      </c>
      <c r="B65" s="21">
        <v>1</v>
      </c>
      <c r="C65" s="2" t="s">
        <v>2527</v>
      </c>
      <c r="D65" s="2" t="s">
        <v>2527</v>
      </c>
    </row>
    <row r="66" spans="1:4" ht="12.75">
      <c r="A66" s="2" t="s">
        <v>1176</v>
      </c>
      <c r="B66" s="21">
        <v>1</v>
      </c>
      <c r="C66" s="2" t="s">
        <v>2522</v>
      </c>
      <c r="D66" s="2" t="s">
        <v>2522</v>
      </c>
    </row>
    <row r="67" spans="1:4" ht="12.75">
      <c r="A67" s="2" t="s">
        <v>1177</v>
      </c>
      <c r="B67" s="21">
        <v>1</v>
      </c>
      <c r="C67" s="2" t="s">
        <v>2520</v>
      </c>
      <c r="D67" s="2" t="s">
        <v>2520</v>
      </c>
    </row>
    <row r="68" spans="1:4" ht="12.75">
      <c r="A68" s="2" t="s">
        <v>1178</v>
      </c>
      <c r="B68" s="21">
        <v>1</v>
      </c>
      <c r="C68" s="2" t="s">
        <v>793</v>
      </c>
      <c r="D68" s="2" t="s">
        <v>793</v>
      </c>
    </row>
    <row r="69" spans="1:4" ht="12.75">
      <c r="A69" s="2" t="s">
        <v>1179</v>
      </c>
      <c r="B69" s="21">
        <v>1</v>
      </c>
      <c r="C69" s="2" t="s">
        <v>2522</v>
      </c>
      <c r="D69" s="2" t="s">
        <v>2522</v>
      </c>
    </row>
    <row r="70" spans="1:4" ht="12.75">
      <c r="A70" s="2" t="s">
        <v>1180</v>
      </c>
      <c r="B70" s="21">
        <v>1</v>
      </c>
      <c r="C70" s="2" t="s">
        <v>2522</v>
      </c>
      <c r="D70" s="2" t="s">
        <v>2522</v>
      </c>
    </row>
    <row r="71" spans="1:4" ht="12.75">
      <c r="A71" s="2" t="s">
        <v>1181</v>
      </c>
      <c r="B71" s="21">
        <v>1</v>
      </c>
      <c r="C71" s="2" t="s">
        <v>2525</v>
      </c>
      <c r="D71" s="2" t="s">
        <v>2525</v>
      </c>
    </row>
    <row r="72" spans="1:4" ht="12.75">
      <c r="A72" s="2" t="s">
        <v>1182</v>
      </c>
      <c r="B72" s="21">
        <v>1</v>
      </c>
      <c r="C72" s="2" t="s">
        <v>2522</v>
      </c>
      <c r="D72" s="2" t="s">
        <v>2522</v>
      </c>
    </row>
    <row r="73" spans="1:4" ht="12.75">
      <c r="A73" s="2" t="s">
        <v>1183</v>
      </c>
      <c r="B73" s="21">
        <v>1</v>
      </c>
      <c r="C73" s="2" t="s">
        <v>2522</v>
      </c>
      <c r="D73" s="2" t="s">
        <v>2522</v>
      </c>
    </row>
    <row r="74" spans="1:4" ht="12.75">
      <c r="A74" s="2" t="s">
        <v>1184</v>
      </c>
      <c r="B74" s="21">
        <v>1</v>
      </c>
      <c r="C74" s="2" t="s">
        <v>2529</v>
      </c>
      <c r="D74" s="2" t="s">
        <v>2529</v>
      </c>
    </row>
    <row r="75" spans="1:4" ht="12.75">
      <c r="A75" s="2" t="s">
        <v>1185</v>
      </c>
      <c r="B75" s="21">
        <v>1</v>
      </c>
      <c r="C75" s="2" t="s">
        <v>2526</v>
      </c>
      <c r="D75" s="2" t="s">
        <v>2526</v>
      </c>
    </row>
    <row r="76" spans="1:4" ht="12.75">
      <c r="A76" s="2" t="s">
        <v>1186</v>
      </c>
      <c r="B76" s="21">
        <v>1</v>
      </c>
      <c r="C76" s="2" t="s">
        <v>2519</v>
      </c>
      <c r="D76" s="2" t="s">
        <v>2519</v>
      </c>
    </row>
    <row r="77" spans="1:4" ht="12.75">
      <c r="A77" s="2" t="s">
        <v>1187</v>
      </c>
      <c r="B77" s="21">
        <v>1</v>
      </c>
      <c r="C77" s="2" t="s">
        <v>2525</v>
      </c>
      <c r="D77" s="2" t="s">
        <v>2525</v>
      </c>
    </row>
    <row r="78" spans="1:4" ht="12.75">
      <c r="A78" s="2" t="s">
        <v>1188</v>
      </c>
      <c r="B78" s="21">
        <v>1</v>
      </c>
      <c r="C78" s="2" t="s">
        <v>793</v>
      </c>
      <c r="D78" s="2" t="s">
        <v>793</v>
      </c>
    </row>
    <row r="79" spans="1:4" ht="12.75">
      <c r="A79" s="2" t="s">
        <v>1189</v>
      </c>
      <c r="B79" s="21">
        <v>1</v>
      </c>
      <c r="C79" s="2" t="s">
        <v>2520</v>
      </c>
      <c r="D79" s="2" t="s">
        <v>2520</v>
      </c>
    </row>
    <row r="80" spans="1:4" ht="12.75">
      <c r="A80" s="2" t="s">
        <v>1190</v>
      </c>
      <c r="B80" s="21">
        <v>1</v>
      </c>
      <c r="C80" s="2" t="s">
        <v>2520</v>
      </c>
      <c r="D80" s="2" t="s">
        <v>2520</v>
      </c>
    </row>
    <row r="81" spans="1:4" ht="12.75">
      <c r="A81" s="2" t="s">
        <v>1191</v>
      </c>
      <c r="B81" s="21">
        <v>1</v>
      </c>
      <c r="C81" s="2" t="s">
        <v>2520</v>
      </c>
      <c r="D81" s="2" t="s">
        <v>2520</v>
      </c>
    </row>
    <row r="82" spans="1:4" ht="12.75">
      <c r="A82" s="2" t="s">
        <v>1192</v>
      </c>
      <c r="B82" s="21">
        <v>1</v>
      </c>
      <c r="C82" s="2" t="s">
        <v>2526</v>
      </c>
      <c r="D82" s="2" t="s">
        <v>2526</v>
      </c>
    </row>
    <row r="83" spans="1:4" ht="12.75">
      <c r="A83" s="2" t="s">
        <v>1193</v>
      </c>
      <c r="B83" s="21">
        <v>1</v>
      </c>
      <c r="C83" s="2" t="s">
        <v>2519</v>
      </c>
      <c r="D83" s="2" t="s">
        <v>2519</v>
      </c>
    </row>
    <row r="84" spans="1:4" ht="12.75">
      <c r="A84" s="2" t="s">
        <v>1194</v>
      </c>
      <c r="B84" s="21">
        <v>1</v>
      </c>
      <c r="C84" s="2" t="s">
        <v>2529</v>
      </c>
      <c r="D84" s="2" t="s">
        <v>2529</v>
      </c>
    </row>
    <row r="85" spans="1:4" ht="12.75">
      <c r="A85" s="2" t="s">
        <v>1195</v>
      </c>
      <c r="B85" s="21">
        <v>1</v>
      </c>
      <c r="C85" s="2" t="s">
        <v>2520</v>
      </c>
      <c r="D85" s="2" t="s">
        <v>2520</v>
      </c>
    </row>
    <row r="86" spans="1:4" ht="12.75">
      <c r="A86" s="2" t="s">
        <v>1196</v>
      </c>
      <c r="B86" s="21">
        <v>1</v>
      </c>
      <c r="C86" s="2" t="s">
        <v>2520</v>
      </c>
      <c r="D86" s="2" t="s">
        <v>2520</v>
      </c>
    </row>
    <row r="87" spans="1:4" ht="12.75">
      <c r="A87" s="2" t="s">
        <v>1197</v>
      </c>
      <c r="B87" s="21">
        <v>1</v>
      </c>
      <c r="C87" s="2" t="s">
        <v>2522</v>
      </c>
      <c r="D87" s="2" t="s">
        <v>2522</v>
      </c>
    </row>
    <row r="88" spans="1:4" ht="12.75">
      <c r="A88" s="2" t="s">
        <v>1198</v>
      </c>
      <c r="B88" s="21">
        <v>1</v>
      </c>
      <c r="C88" s="2" t="s">
        <v>2519</v>
      </c>
      <c r="D88" s="2" t="s">
        <v>2519</v>
      </c>
    </row>
    <row r="89" spans="1:4" ht="12.75">
      <c r="A89" s="2" t="s">
        <v>1199</v>
      </c>
      <c r="B89" s="21">
        <v>1</v>
      </c>
      <c r="C89" s="2" t="s">
        <v>2521</v>
      </c>
      <c r="D89" s="2" t="s">
        <v>2521</v>
      </c>
    </row>
    <row r="90" spans="1:4" ht="12.75">
      <c r="A90" s="2" t="s">
        <v>1200</v>
      </c>
      <c r="B90" s="21">
        <v>1</v>
      </c>
      <c r="C90" s="2" t="s">
        <v>2530</v>
      </c>
      <c r="D90" s="2" t="s">
        <v>2530</v>
      </c>
    </row>
    <row r="91" spans="1:4" ht="12.75">
      <c r="A91" s="2" t="s">
        <v>1201</v>
      </c>
      <c r="B91" s="21">
        <v>1</v>
      </c>
      <c r="C91" s="2" t="s">
        <v>2522</v>
      </c>
      <c r="D91" s="2" t="s">
        <v>2522</v>
      </c>
    </row>
    <row r="92" spans="1:4" ht="12.75">
      <c r="A92" s="2" t="s">
        <v>1202</v>
      </c>
      <c r="B92" s="21">
        <v>1</v>
      </c>
      <c r="C92" s="2" t="s">
        <v>2522</v>
      </c>
      <c r="D92" s="2" t="s">
        <v>2522</v>
      </c>
    </row>
    <row r="93" spans="1:4" ht="12.75">
      <c r="A93" s="2" t="s">
        <v>1203</v>
      </c>
      <c r="B93" s="21">
        <v>1</v>
      </c>
      <c r="C93" s="2" t="s">
        <v>2522</v>
      </c>
      <c r="D93" s="2" t="s">
        <v>2522</v>
      </c>
    </row>
    <row r="94" spans="1:4" ht="12.75">
      <c r="A94" s="2" t="s">
        <v>2207</v>
      </c>
      <c r="B94" s="21">
        <v>1</v>
      </c>
      <c r="C94" s="2" t="s">
        <v>2522</v>
      </c>
      <c r="D94" s="2" t="s">
        <v>2522</v>
      </c>
    </row>
    <row r="95" spans="1:4" ht="12.75">
      <c r="A95" s="2" t="s">
        <v>1204</v>
      </c>
      <c r="B95" s="21">
        <v>1</v>
      </c>
      <c r="C95" s="2" t="s">
        <v>2520</v>
      </c>
      <c r="D95" s="2" t="s">
        <v>2520</v>
      </c>
    </row>
    <row r="96" spans="1:4" ht="12.75">
      <c r="A96" s="2" t="s">
        <v>1205</v>
      </c>
      <c r="B96" s="21">
        <v>1</v>
      </c>
      <c r="C96" s="2" t="s">
        <v>2523</v>
      </c>
      <c r="D96" s="2" t="s">
        <v>2523</v>
      </c>
    </row>
    <row r="97" spans="1:4" ht="12.75">
      <c r="A97" s="2" t="s">
        <v>1206</v>
      </c>
      <c r="B97" s="21">
        <v>1</v>
      </c>
      <c r="C97" s="2" t="s">
        <v>2524</v>
      </c>
      <c r="D97" s="2" t="s">
        <v>2524</v>
      </c>
    </row>
    <row r="98" spans="1:4" ht="12.75">
      <c r="A98" s="2" t="s">
        <v>1207</v>
      </c>
      <c r="B98" s="21">
        <v>1</v>
      </c>
      <c r="C98" s="2" t="s">
        <v>2527</v>
      </c>
      <c r="D98" s="2" t="s">
        <v>2527</v>
      </c>
    </row>
    <row r="99" spans="1:4" ht="12.75">
      <c r="A99" s="2" t="s">
        <v>1208</v>
      </c>
      <c r="B99" s="21">
        <v>1</v>
      </c>
      <c r="C99" s="2" t="s">
        <v>2527</v>
      </c>
      <c r="D99" s="2" t="s">
        <v>2527</v>
      </c>
    </row>
    <row r="100" spans="1:4" ht="12.75">
      <c r="A100" s="2" t="s">
        <v>1209</v>
      </c>
      <c r="B100" s="21">
        <v>1</v>
      </c>
      <c r="C100" s="2" t="s">
        <v>2527</v>
      </c>
      <c r="D100" s="2" t="s">
        <v>2527</v>
      </c>
    </row>
    <row r="101" spans="1:4" ht="12.75">
      <c r="A101" s="2" t="s">
        <v>1210</v>
      </c>
      <c r="B101" s="21">
        <v>1</v>
      </c>
      <c r="C101" s="2" t="s">
        <v>2522</v>
      </c>
      <c r="D101" s="2" t="s">
        <v>2522</v>
      </c>
    </row>
    <row r="102" spans="1:4" ht="12.75">
      <c r="A102" s="2" t="s">
        <v>1211</v>
      </c>
      <c r="B102" s="21">
        <v>1</v>
      </c>
      <c r="C102" s="2" t="s">
        <v>2524</v>
      </c>
      <c r="D102" s="2" t="s">
        <v>2524</v>
      </c>
    </row>
    <row r="103" spans="1:4" ht="12.75">
      <c r="A103" s="2" t="s">
        <v>1212</v>
      </c>
      <c r="B103" s="21">
        <v>1</v>
      </c>
      <c r="C103" s="2" t="s">
        <v>2520</v>
      </c>
      <c r="D103" s="2" t="s">
        <v>2520</v>
      </c>
    </row>
    <row r="104" spans="1:4" ht="12.75">
      <c r="A104" s="2" t="s">
        <v>1213</v>
      </c>
      <c r="B104" s="21">
        <v>1</v>
      </c>
      <c r="C104" s="2" t="s">
        <v>2525</v>
      </c>
      <c r="D104" s="2" t="s">
        <v>2525</v>
      </c>
    </row>
    <row r="105" spans="1:4" ht="12.75">
      <c r="A105" s="2" t="s">
        <v>1214</v>
      </c>
      <c r="B105" s="21">
        <v>1</v>
      </c>
      <c r="C105" s="2" t="s">
        <v>2522</v>
      </c>
      <c r="D105" s="2" t="s">
        <v>2522</v>
      </c>
    </row>
    <row r="106" spans="1:4" ht="12.75">
      <c r="A106" s="2" t="s">
        <v>1215</v>
      </c>
      <c r="B106" s="21">
        <v>1</v>
      </c>
      <c r="C106" s="2" t="s">
        <v>2529</v>
      </c>
      <c r="D106" s="2" t="s">
        <v>2529</v>
      </c>
    </row>
    <row r="107" spans="1:4" ht="12.75">
      <c r="A107" s="2" t="s">
        <v>1216</v>
      </c>
      <c r="B107" s="21">
        <v>1</v>
      </c>
      <c r="C107" s="2" t="s">
        <v>2520</v>
      </c>
      <c r="D107" s="2" t="s">
        <v>2520</v>
      </c>
    </row>
    <row r="108" spans="1:4" ht="12.75">
      <c r="A108" s="2" t="s">
        <v>1217</v>
      </c>
      <c r="B108" s="21">
        <v>1</v>
      </c>
      <c r="C108" s="2" t="s">
        <v>2522</v>
      </c>
      <c r="D108" s="2" t="s">
        <v>2522</v>
      </c>
    </row>
    <row r="109" spans="1:4" ht="12.75">
      <c r="A109" s="2" t="s">
        <v>1218</v>
      </c>
      <c r="B109" s="21">
        <v>1</v>
      </c>
      <c r="C109" s="2" t="s">
        <v>2522</v>
      </c>
      <c r="D109" s="2" t="s">
        <v>2522</v>
      </c>
    </row>
    <row r="110" spans="1:4" ht="12.75">
      <c r="A110" s="2" t="s">
        <v>1219</v>
      </c>
      <c r="B110" s="21">
        <v>1</v>
      </c>
      <c r="C110" s="2" t="s">
        <v>2520</v>
      </c>
      <c r="D110" s="2" t="s">
        <v>2520</v>
      </c>
    </row>
    <row r="111" spans="1:4" ht="12.75">
      <c r="A111" s="2" t="s">
        <v>1220</v>
      </c>
      <c r="B111" s="21">
        <v>1</v>
      </c>
      <c r="C111" s="2" t="s">
        <v>2520</v>
      </c>
      <c r="D111" s="2" t="s">
        <v>2520</v>
      </c>
    </row>
    <row r="112" spans="1:4" ht="12.75">
      <c r="A112" s="2" t="s">
        <v>1221</v>
      </c>
      <c r="B112" s="21">
        <v>1</v>
      </c>
      <c r="C112" s="2" t="s">
        <v>2526</v>
      </c>
      <c r="D112" s="2" t="s">
        <v>2526</v>
      </c>
    </row>
    <row r="113" spans="1:4" ht="12.75">
      <c r="A113" s="2" t="s">
        <v>1222</v>
      </c>
      <c r="B113" s="21">
        <v>1</v>
      </c>
      <c r="C113" s="8" t="s">
        <v>2526</v>
      </c>
      <c r="D113" s="8" t="s">
        <v>2526</v>
      </c>
    </row>
    <row r="114" spans="1:4" ht="12.75">
      <c r="A114" s="2" t="s">
        <v>1223</v>
      </c>
      <c r="B114" s="21">
        <v>1</v>
      </c>
      <c r="C114" s="2" t="s">
        <v>2522</v>
      </c>
      <c r="D114" s="2" t="s">
        <v>2522</v>
      </c>
    </row>
    <row r="115" spans="1:4" ht="12.75">
      <c r="A115" s="2" t="s">
        <v>1224</v>
      </c>
      <c r="B115" s="21">
        <v>1</v>
      </c>
      <c r="C115" s="2" t="s">
        <v>2520</v>
      </c>
      <c r="D115" s="2" t="s">
        <v>2520</v>
      </c>
    </row>
    <row r="116" spans="1:4" ht="12.75">
      <c r="A116" s="2" t="s">
        <v>1225</v>
      </c>
      <c r="B116" s="21">
        <v>1</v>
      </c>
      <c r="C116" s="2" t="s">
        <v>2520</v>
      </c>
      <c r="D116" s="2" t="s">
        <v>2520</v>
      </c>
    </row>
    <row r="117" spans="1:4" ht="12.75">
      <c r="A117" s="2" t="s">
        <v>1226</v>
      </c>
      <c r="B117" s="21">
        <v>1</v>
      </c>
      <c r="C117" s="2" t="s">
        <v>2525</v>
      </c>
      <c r="D117" s="2" t="s">
        <v>2525</v>
      </c>
    </row>
    <row r="118" spans="1:4" ht="12.75">
      <c r="A118" s="2" t="s">
        <v>1227</v>
      </c>
      <c r="B118" s="21">
        <v>1</v>
      </c>
      <c r="C118" s="2" t="s">
        <v>2523</v>
      </c>
      <c r="D118" s="2" t="s">
        <v>2523</v>
      </c>
    </row>
    <row r="119" spans="1:4" ht="12.75">
      <c r="A119" s="2" t="s">
        <v>1228</v>
      </c>
      <c r="B119" s="21">
        <v>1</v>
      </c>
      <c r="C119" s="2" t="s">
        <v>2529</v>
      </c>
      <c r="D119" s="2" t="s">
        <v>2529</v>
      </c>
    </row>
    <row r="120" spans="1:4" ht="12.75">
      <c r="A120" s="2" t="s">
        <v>1229</v>
      </c>
      <c r="B120" s="21">
        <v>1</v>
      </c>
      <c r="C120" s="2" t="s">
        <v>2521</v>
      </c>
      <c r="D120" s="2" t="s">
        <v>2521</v>
      </c>
    </row>
    <row r="121" spans="1:4" ht="12.75">
      <c r="A121" s="2" t="s">
        <v>1230</v>
      </c>
      <c r="B121" s="21">
        <v>1</v>
      </c>
      <c r="C121" s="2" t="s">
        <v>2523</v>
      </c>
      <c r="D121" s="2" t="s">
        <v>2523</v>
      </c>
    </row>
    <row r="122" spans="1:4" ht="12.75">
      <c r="A122" s="2" t="s">
        <v>1231</v>
      </c>
      <c r="B122" s="21">
        <v>1</v>
      </c>
      <c r="C122" s="2" t="s">
        <v>2523</v>
      </c>
      <c r="D122" s="2" t="s">
        <v>2523</v>
      </c>
    </row>
    <row r="123" spans="1:4" ht="12.75">
      <c r="A123" s="2" t="s">
        <v>1232</v>
      </c>
      <c r="B123" s="21">
        <v>1</v>
      </c>
      <c r="C123" s="2" t="s">
        <v>2523</v>
      </c>
      <c r="D123" s="2" t="s">
        <v>2523</v>
      </c>
    </row>
    <row r="124" spans="1:4" ht="12.75">
      <c r="A124" s="2" t="s">
        <v>1233</v>
      </c>
      <c r="B124" s="21">
        <v>1</v>
      </c>
      <c r="C124" s="2" t="s">
        <v>2523</v>
      </c>
      <c r="D124" s="2" t="s">
        <v>2523</v>
      </c>
    </row>
    <row r="125" spans="1:4" ht="12.75">
      <c r="A125" s="2" t="s">
        <v>1234</v>
      </c>
      <c r="B125" s="21">
        <v>1</v>
      </c>
      <c r="C125" s="2" t="s">
        <v>2523</v>
      </c>
      <c r="D125" s="2" t="s">
        <v>2523</v>
      </c>
    </row>
    <row r="126" spans="1:4" ht="12.75">
      <c r="A126" s="2" t="s">
        <v>1235</v>
      </c>
      <c r="B126" s="21">
        <v>1</v>
      </c>
      <c r="C126" s="2" t="s">
        <v>2523</v>
      </c>
      <c r="D126" s="2" t="s">
        <v>2523</v>
      </c>
    </row>
    <row r="127" spans="1:4" ht="12.75">
      <c r="A127" s="2" t="s">
        <v>1236</v>
      </c>
      <c r="B127" s="21">
        <v>1</v>
      </c>
      <c r="C127" s="2" t="s">
        <v>2523</v>
      </c>
      <c r="D127" s="2" t="s">
        <v>2523</v>
      </c>
    </row>
    <row r="128" spans="1:4" ht="12.75">
      <c r="A128" s="2" t="s">
        <v>1237</v>
      </c>
      <c r="B128" s="21">
        <v>1</v>
      </c>
      <c r="C128" s="2" t="s">
        <v>2523</v>
      </c>
      <c r="D128" s="2" t="s">
        <v>2523</v>
      </c>
    </row>
    <row r="129" spans="1:4" ht="12.75">
      <c r="A129" s="2" t="s">
        <v>1238</v>
      </c>
      <c r="B129" s="21">
        <v>1</v>
      </c>
      <c r="C129" s="2" t="s">
        <v>2523</v>
      </c>
      <c r="D129" s="2" t="s">
        <v>2523</v>
      </c>
    </row>
    <row r="130" spans="1:4" ht="12.75">
      <c r="A130" s="2" t="s">
        <v>1239</v>
      </c>
      <c r="B130" s="21">
        <v>1</v>
      </c>
      <c r="C130" s="2" t="s">
        <v>2523</v>
      </c>
      <c r="D130" s="2" t="s">
        <v>2523</v>
      </c>
    </row>
    <row r="131" spans="1:4" ht="12.75">
      <c r="A131" s="2" t="s">
        <v>1240</v>
      </c>
      <c r="B131" s="21">
        <v>1</v>
      </c>
      <c r="C131" s="2" t="s">
        <v>2523</v>
      </c>
      <c r="D131" s="2" t="s">
        <v>2523</v>
      </c>
    </row>
    <row r="132" spans="1:4" ht="12.75">
      <c r="A132" s="2" t="s">
        <v>1241</v>
      </c>
      <c r="B132" s="21">
        <v>1</v>
      </c>
      <c r="C132" s="2" t="s">
        <v>2523</v>
      </c>
      <c r="D132" s="2" t="s">
        <v>2523</v>
      </c>
    </row>
    <row r="133" spans="1:4" ht="12.75">
      <c r="A133" s="2" t="s">
        <v>1242</v>
      </c>
      <c r="B133" s="21">
        <v>1</v>
      </c>
      <c r="C133" s="2" t="s">
        <v>2523</v>
      </c>
      <c r="D133" s="2" t="s">
        <v>2523</v>
      </c>
    </row>
    <row r="134" spans="1:4" ht="12.75">
      <c r="A134" s="2" t="s">
        <v>1243</v>
      </c>
      <c r="B134" s="21">
        <v>1</v>
      </c>
      <c r="C134" s="2" t="s">
        <v>2523</v>
      </c>
      <c r="D134" s="2" t="s">
        <v>2523</v>
      </c>
    </row>
    <row r="135" spans="1:4" ht="12.75">
      <c r="A135" s="2" t="s">
        <v>1244</v>
      </c>
      <c r="B135" s="21">
        <v>1</v>
      </c>
      <c r="C135" s="2" t="s">
        <v>2523</v>
      </c>
      <c r="D135" s="2" t="s">
        <v>2523</v>
      </c>
    </row>
    <row r="136" spans="1:4" ht="12.75">
      <c r="A136" s="2" t="s">
        <v>1245</v>
      </c>
      <c r="B136" s="21">
        <v>1</v>
      </c>
      <c r="C136" s="2" t="s">
        <v>2523</v>
      </c>
      <c r="D136" s="2" t="s">
        <v>2523</v>
      </c>
    </row>
    <row r="137" spans="1:4" ht="12.75">
      <c r="A137" s="2" t="s">
        <v>1246</v>
      </c>
      <c r="B137" s="21">
        <v>1</v>
      </c>
      <c r="C137" s="2" t="s">
        <v>2523</v>
      </c>
      <c r="D137" s="2" t="s">
        <v>2523</v>
      </c>
    </row>
    <row r="138" spans="1:4" ht="12.75">
      <c r="A138" s="2" t="s">
        <v>1247</v>
      </c>
      <c r="B138" s="21">
        <v>1</v>
      </c>
      <c r="C138" s="2" t="s">
        <v>2523</v>
      </c>
      <c r="D138" s="2" t="s">
        <v>2523</v>
      </c>
    </row>
    <row r="139" spans="1:4" ht="12.75">
      <c r="A139" s="2" t="s">
        <v>1248</v>
      </c>
      <c r="B139" s="21">
        <v>1</v>
      </c>
      <c r="C139" s="2" t="s">
        <v>2523</v>
      </c>
      <c r="D139" s="2" t="s">
        <v>2523</v>
      </c>
    </row>
    <row r="140" spans="1:4" ht="12.75">
      <c r="A140" s="2" t="s">
        <v>1249</v>
      </c>
      <c r="B140" s="21">
        <v>1</v>
      </c>
      <c r="C140" s="2" t="s">
        <v>2523</v>
      </c>
      <c r="D140" s="2" t="s">
        <v>2523</v>
      </c>
    </row>
    <row r="141" spans="1:4" ht="12.75">
      <c r="A141" s="2" t="s">
        <v>1250</v>
      </c>
      <c r="B141" s="21">
        <v>1</v>
      </c>
      <c r="C141" s="2" t="s">
        <v>2523</v>
      </c>
      <c r="D141" s="2" t="s">
        <v>2523</v>
      </c>
    </row>
    <row r="142" spans="1:4" ht="12.75">
      <c r="A142" s="2" t="s">
        <v>1251</v>
      </c>
      <c r="B142" s="21">
        <v>1</v>
      </c>
      <c r="C142" s="2" t="s">
        <v>2523</v>
      </c>
      <c r="D142" s="2" t="s">
        <v>2523</v>
      </c>
    </row>
    <row r="143" spans="1:4" ht="12.75">
      <c r="A143" s="2" t="s">
        <v>1252</v>
      </c>
      <c r="B143" s="21">
        <v>3</v>
      </c>
      <c r="C143" s="2" t="s">
        <v>2523</v>
      </c>
      <c r="D143" s="2" t="s">
        <v>2523</v>
      </c>
    </row>
    <row r="144" spans="1:4" ht="12.75">
      <c r="A144" s="2" t="s">
        <v>1253</v>
      </c>
      <c r="B144" s="21">
        <v>1</v>
      </c>
      <c r="C144" s="2" t="s">
        <v>2525</v>
      </c>
      <c r="D144" s="2" t="s">
        <v>2525</v>
      </c>
    </row>
    <row r="145" spans="1:4" ht="12.75">
      <c r="A145" s="2" t="s">
        <v>1254</v>
      </c>
      <c r="B145" s="21">
        <v>1</v>
      </c>
      <c r="C145" s="2" t="s">
        <v>2519</v>
      </c>
      <c r="D145" s="2" t="s">
        <v>2519</v>
      </c>
    </row>
    <row r="146" spans="1:4" ht="12.75">
      <c r="A146" s="2" t="s">
        <v>1255</v>
      </c>
      <c r="B146" s="21">
        <v>1</v>
      </c>
      <c r="C146" s="2" t="s">
        <v>2520</v>
      </c>
      <c r="D146" s="2" t="s">
        <v>2520</v>
      </c>
    </row>
    <row r="147" spans="1:4" ht="12.75">
      <c r="A147" s="2" t="s">
        <v>1256</v>
      </c>
      <c r="B147" s="21">
        <v>1</v>
      </c>
      <c r="C147" s="2" t="s">
        <v>2521</v>
      </c>
      <c r="D147" s="2" t="s">
        <v>2521</v>
      </c>
    </row>
    <row r="148" spans="1:4" ht="12.75">
      <c r="A148" s="2" t="s">
        <v>1257</v>
      </c>
      <c r="B148" s="21">
        <v>1</v>
      </c>
      <c r="C148" s="2" t="s">
        <v>2522</v>
      </c>
      <c r="D148" s="2" t="s">
        <v>2522</v>
      </c>
    </row>
    <row r="149" spans="1:4" ht="12.75">
      <c r="A149" s="10" t="s">
        <v>1258</v>
      </c>
      <c r="B149" s="21">
        <v>1</v>
      </c>
      <c r="C149" s="2" t="s">
        <v>2523</v>
      </c>
      <c r="D149" s="2" t="s">
        <v>2523</v>
      </c>
    </row>
    <row r="150" spans="1:4" ht="12.75">
      <c r="A150" s="2" t="s">
        <v>1259</v>
      </c>
      <c r="B150" s="21">
        <v>1</v>
      </c>
      <c r="C150" s="2" t="s">
        <v>2521</v>
      </c>
      <c r="D150" s="2" t="s">
        <v>2521</v>
      </c>
    </row>
    <row r="151" spans="1:4" ht="12.75">
      <c r="A151" s="2" t="s">
        <v>1260</v>
      </c>
      <c r="B151" s="21">
        <v>1</v>
      </c>
      <c r="C151" s="2" t="s">
        <v>2521</v>
      </c>
      <c r="D151" s="2" t="s">
        <v>2521</v>
      </c>
    </row>
    <row r="152" spans="1:4" ht="12.75">
      <c r="A152" s="2" t="s">
        <v>1261</v>
      </c>
      <c r="B152" s="21">
        <v>1</v>
      </c>
      <c r="C152" s="2" t="s">
        <v>793</v>
      </c>
      <c r="D152" s="2" t="s">
        <v>793</v>
      </c>
    </row>
    <row r="153" spans="1:4" ht="12.75">
      <c r="A153" s="2" t="s">
        <v>1262</v>
      </c>
      <c r="B153" s="21">
        <v>1</v>
      </c>
      <c r="C153" s="2" t="s">
        <v>2526</v>
      </c>
      <c r="D153" s="2" t="s">
        <v>2526</v>
      </c>
    </row>
    <row r="154" spans="1:4" ht="12.75">
      <c r="A154" s="2" t="s">
        <v>1263</v>
      </c>
      <c r="B154" s="21">
        <v>1</v>
      </c>
      <c r="C154" s="2" t="s">
        <v>2525</v>
      </c>
      <c r="D154" s="2" t="s">
        <v>2525</v>
      </c>
    </row>
    <row r="155" spans="1:4" ht="12.75">
      <c r="A155" s="2" t="s">
        <v>1264</v>
      </c>
      <c r="B155" s="21">
        <v>1</v>
      </c>
      <c r="C155" s="2" t="s">
        <v>2520</v>
      </c>
      <c r="D155" s="2" t="s">
        <v>2520</v>
      </c>
    </row>
    <row r="156" spans="1:4" ht="12.75">
      <c r="A156" s="2" t="s">
        <v>1265</v>
      </c>
      <c r="B156" s="21">
        <v>1</v>
      </c>
      <c r="C156" s="2" t="s">
        <v>2527</v>
      </c>
      <c r="D156" s="2" t="s">
        <v>2527</v>
      </c>
    </row>
    <row r="157" spans="1:4" ht="12.75">
      <c r="A157" s="2" t="s">
        <v>1266</v>
      </c>
      <c r="B157" s="21">
        <v>1</v>
      </c>
      <c r="C157" s="2" t="s">
        <v>2523</v>
      </c>
      <c r="D157" s="2" t="s">
        <v>2523</v>
      </c>
    </row>
    <row r="158" spans="1:4" ht="12.75">
      <c r="A158" s="2" t="s">
        <v>1267</v>
      </c>
      <c r="B158" s="21">
        <v>1</v>
      </c>
      <c r="C158" s="2" t="s">
        <v>2520</v>
      </c>
      <c r="D158" s="2" t="s">
        <v>2520</v>
      </c>
    </row>
    <row r="159" spans="1:4" ht="12.75">
      <c r="A159" s="2" t="s">
        <v>1268</v>
      </c>
      <c r="B159" s="21">
        <v>1</v>
      </c>
      <c r="C159" s="2" t="s">
        <v>2525</v>
      </c>
      <c r="D159" s="2" t="s">
        <v>2525</v>
      </c>
    </row>
    <row r="160" spans="1:4" ht="12.75">
      <c r="A160" s="2" t="s">
        <v>1269</v>
      </c>
      <c r="B160" s="21">
        <v>1</v>
      </c>
      <c r="C160" s="2" t="s">
        <v>2526</v>
      </c>
      <c r="D160" s="2" t="s">
        <v>2526</v>
      </c>
    </row>
    <row r="161" spans="1:4" ht="12.75">
      <c r="A161" s="2" t="s">
        <v>1270</v>
      </c>
      <c r="B161" s="21">
        <v>1</v>
      </c>
      <c r="C161" s="2" t="s">
        <v>2520</v>
      </c>
      <c r="D161" s="2" t="s">
        <v>2520</v>
      </c>
    </row>
    <row r="162" spans="1:4" ht="12.75">
      <c r="A162" s="2" t="s">
        <v>1271</v>
      </c>
      <c r="B162" s="21">
        <v>1</v>
      </c>
      <c r="C162" s="2" t="s">
        <v>2521</v>
      </c>
      <c r="D162" s="2" t="s">
        <v>2521</v>
      </c>
    </row>
    <row r="163" spans="1:4" ht="12.75">
      <c r="A163" s="7" t="s">
        <v>1272</v>
      </c>
      <c r="B163" s="21">
        <v>1</v>
      </c>
      <c r="C163" s="8" t="s">
        <v>2522</v>
      </c>
      <c r="D163" s="2" t="s">
        <v>2522</v>
      </c>
    </row>
    <row r="164" spans="1:4" ht="12.75">
      <c r="A164" s="2" t="s">
        <v>1273</v>
      </c>
      <c r="B164" s="21">
        <v>1</v>
      </c>
      <c r="C164" s="2" t="s">
        <v>2521</v>
      </c>
      <c r="D164" s="2" t="s">
        <v>2521</v>
      </c>
    </row>
    <row r="165" spans="1:4" ht="12.75">
      <c r="A165" s="2" t="s">
        <v>1274</v>
      </c>
      <c r="B165" s="21">
        <v>1</v>
      </c>
      <c r="C165" s="2" t="s">
        <v>2520</v>
      </c>
      <c r="D165" s="2" t="s">
        <v>2520</v>
      </c>
    </row>
    <row r="166" spans="1:4" ht="12.75">
      <c r="A166" s="2" t="s">
        <v>1275</v>
      </c>
      <c r="B166" s="21">
        <v>1</v>
      </c>
      <c r="C166" s="2" t="s">
        <v>2524</v>
      </c>
      <c r="D166" s="2" t="s">
        <v>2524</v>
      </c>
    </row>
    <row r="167" spans="1:4" ht="12.75">
      <c r="A167" s="2" t="s">
        <v>1276</v>
      </c>
      <c r="B167" s="21">
        <v>1</v>
      </c>
      <c r="C167" s="2" t="s">
        <v>2524</v>
      </c>
      <c r="D167" s="2" t="s">
        <v>2524</v>
      </c>
    </row>
    <row r="168" spans="1:4" ht="12.75">
      <c r="A168" s="2" t="s">
        <v>1277</v>
      </c>
      <c r="B168" s="21">
        <v>1</v>
      </c>
      <c r="C168" s="2" t="s">
        <v>2526</v>
      </c>
      <c r="D168" s="2" t="s">
        <v>2526</v>
      </c>
    </row>
    <row r="169" spans="1:4" ht="12.75">
      <c r="A169" s="2" t="s">
        <v>1278</v>
      </c>
      <c r="B169" s="21">
        <v>1</v>
      </c>
      <c r="C169" s="2" t="s">
        <v>2526</v>
      </c>
      <c r="D169" s="2" t="s">
        <v>2526</v>
      </c>
    </row>
    <row r="170" spans="1:4" ht="12.75">
      <c r="A170" s="2" t="s">
        <v>1279</v>
      </c>
      <c r="B170" s="21">
        <v>1</v>
      </c>
      <c r="C170" s="2" t="s">
        <v>2526</v>
      </c>
      <c r="D170" s="2" t="s">
        <v>2526</v>
      </c>
    </row>
    <row r="171" spans="1:4" ht="12.75">
      <c r="A171" s="2" t="s">
        <v>1280</v>
      </c>
      <c r="B171" s="21">
        <v>1</v>
      </c>
      <c r="C171" s="2" t="s">
        <v>2526</v>
      </c>
      <c r="D171" s="2" t="s">
        <v>2526</v>
      </c>
    </row>
    <row r="172" spans="1:4" ht="12.75">
      <c r="A172" s="2" t="s">
        <v>1281</v>
      </c>
      <c r="B172" s="21">
        <v>1</v>
      </c>
      <c r="C172" s="2" t="s">
        <v>2526</v>
      </c>
      <c r="D172" s="2" t="s">
        <v>2526</v>
      </c>
    </row>
    <row r="173" spans="1:4" ht="12.75">
      <c r="A173" s="2" t="s">
        <v>1282</v>
      </c>
      <c r="B173" s="21">
        <v>1</v>
      </c>
      <c r="C173" s="2" t="s">
        <v>2526</v>
      </c>
      <c r="D173" s="2" t="s">
        <v>2526</v>
      </c>
    </row>
    <row r="174" spans="1:4" ht="12.75">
      <c r="A174" s="2" t="s">
        <v>1283</v>
      </c>
      <c r="B174" s="21">
        <v>1</v>
      </c>
      <c r="C174" s="2" t="s">
        <v>2524</v>
      </c>
      <c r="D174" s="2" t="s">
        <v>2524</v>
      </c>
    </row>
    <row r="175" spans="1:4" ht="12.75">
      <c r="A175" s="2" t="s">
        <v>1284</v>
      </c>
      <c r="B175" s="21">
        <v>1</v>
      </c>
      <c r="C175" s="2" t="s">
        <v>2520</v>
      </c>
      <c r="D175" s="2" t="s">
        <v>2520</v>
      </c>
    </row>
    <row r="176" spans="1:4" ht="12.75">
      <c r="A176" s="2" t="s">
        <v>1285</v>
      </c>
      <c r="B176" s="21">
        <v>1</v>
      </c>
      <c r="C176" s="2" t="s">
        <v>2529</v>
      </c>
      <c r="D176" s="2" t="s">
        <v>2529</v>
      </c>
    </row>
    <row r="177" spans="1:4" ht="12.75">
      <c r="A177" s="2" t="s">
        <v>1286</v>
      </c>
      <c r="B177" s="21">
        <v>1</v>
      </c>
      <c r="C177" s="2" t="s">
        <v>2519</v>
      </c>
      <c r="D177" s="2" t="s">
        <v>2519</v>
      </c>
    </row>
    <row r="178" spans="1:4" ht="12.75">
      <c r="A178" s="2" t="s">
        <v>1287</v>
      </c>
      <c r="B178" s="21">
        <v>1</v>
      </c>
      <c r="C178" s="2" t="s">
        <v>2520</v>
      </c>
      <c r="D178" s="2" t="s">
        <v>2520</v>
      </c>
    </row>
    <row r="179" spans="1:4" ht="12.75">
      <c r="A179" s="2" t="s">
        <v>1288</v>
      </c>
      <c r="B179" s="21">
        <v>1</v>
      </c>
      <c r="C179" s="2" t="s">
        <v>2520</v>
      </c>
      <c r="D179" s="2" t="s">
        <v>2520</v>
      </c>
    </row>
    <row r="180" spans="1:4" ht="12.75">
      <c r="A180" s="2" t="s">
        <v>1289</v>
      </c>
      <c r="B180" s="21">
        <v>1</v>
      </c>
      <c r="C180" s="2" t="s">
        <v>2521</v>
      </c>
      <c r="D180" s="2" t="s">
        <v>2521</v>
      </c>
    </row>
    <row r="181" spans="1:4" ht="12.75">
      <c r="A181" s="8" t="s">
        <v>1290</v>
      </c>
      <c r="B181" s="21">
        <v>1</v>
      </c>
      <c r="C181" s="8" t="s">
        <v>2521</v>
      </c>
      <c r="D181" s="2" t="s">
        <v>2521</v>
      </c>
    </row>
    <row r="182" spans="1:4" ht="12.75">
      <c r="A182" s="2" t="s">
        <v>1291</v>
      </c>
      <c r="B182" s="21">
        <v>1</v>
      </c>
      <c r="C182" s="2" t="s">
        <v>793</v>
      </c>
      <c r="D182" s="2" t="s">
        <v>793</v>
      </c>
    </row>
    <row r="183" spans="1:4" ht="12.75">
      <c r="A183" s="2" t="s">
        <v>1292</v>
      </c>
      <c r="B183" s="21">
        <v>1</v>
      </c>
      <c r="C183" s="2" t="s">
        <v>2522</v>
      </c>
      <c r="D183" s="2" t="s">
        <v>2522</v>
      </c>
    </row>
    <row r="184" spans="1:4" ht="12.75">
      <c r="A184" s="2" t="s">
        <v>1293</v>
      </c>
      <c r="B184" s="21">
        <v>1</v>
      </c>
      <c r="C184" s="2" t="s">
        <v>2522</v>
      </c>
      <c r="D184" s="2" t="s">
        <v>2522</v>
      </c>
    </row>
    <row r="185" spans="1:4" ht="12.75">
      <c r="A185" s="2" t="s">
        <v>1294</v>
      </c>
      <c r="B185" s="21">
        <v>1</v>
      </c>
      <c r="C185" s="2" t="s">
        <v>2520</v>
      </c>
      <c r="D185" s="2" t="s">
        <v>2520</v>
      </c>
    </row>
    <row r="186" spans="1:4" ht="12.75">
      <c r="A186" s="2" t="s">
        <v>1295</v>
      </c>
      <c r="B186" s="21">
        <v>1</v>
      </c>
      <c r="C186" s="2" t="s">
        <v>2522</v>
      </c>
      <c r="D186" s="2" t="s">
        <v>2522</v>
      </c>
    </row>
    <row r="187" spans="1:4" ht="12.75">
      <c r="A187" s="2" t="s">
        <v>1296</v>
      </c>
      <c r="B187" s="21">
        <v>1</v>
      </c>
      <c r="C187" s="2" t="s">
        <v>793</v>
      </c>
      <c r="D187" s="2" t="s">
        <v>793</v>
      </c>
    </row>
    <row r="188" spans="1:4" ht="12.75">
      <c r="A188" s="2" t="s">
        <v>1297</v>
      </c>
      <c r="B188" s="21">
        <v>1</v>
      </c>
      <c r="C188" s="2" t="s">
        <v>793</v>
      </c>
      <c r="D188" s="2" t="s">
        <v>793</v>
      </c>
    </row>
    <row r="189" spans="1:4" ht="12.75">
      <c r="A189" s="2" t="s">
        <v>1298</v>
      </c>
      <c r="B189" s="21">
        <v>1</v>
      </c>
      <c r="C189" s="2" t="s">
        <v>2523</v>
      </c>
      <c r="D189" s="2" t="s">
        <v>2523</v>
      </c>
    </row>
    <row r="190" spans="1:4" ht="12.75">
      <c r="A190" s="2" t="s">
        <v>1299</v>
      </c>
      <c r="B190" s="21">
        <v>1</v>
      </c>
      <c r="C190" s="2" t="s">
        <v>2526</v>
      </c>
      <c r="D190" s="2" t="s">
        <v>2526</v>
      </c>
    </row>
    <row r="191" spans="1:4" ht="12.75">
      <c r="A191" s="2" t="s">
        <v>1300</v>
      </c>
      <c r="B191" s="21">
        <v>1</v>
      </c>
      <c r="C191" s="2" t="s">
        <v>2529</v>
      </c>
      <c r="D191" s="2" t="s">
        <v>2529</v>
      </c>
    </row>
    <row r="192" spans="1:4" ht="12.75">
      <c r="A192" s="2" t="s">
        <v>1301</v>
      </c>
      <c r="B192" s="21">
        <v>1</v>
      </c>
      <c r="C192" s="2" t="s">
        <v>2526</v>
      </c>
      <c r="D192" s="2" t="s">
        <v>2526</v>
      </c>
    </row>
    <row r="193" spans="1:4" ht="12.75">
      <c r="A193" s="2" t="s">
        <v>1302</v>
      </c>
      <c r="B193" s="21">
        <v>1</v>
      </c>
      <c r="C193" s="2" t="s">
        <v>2523</v>
      </c>
      <c r="D193" s="2" t="s">
        <v>2523</v>
      </c>
    </row>
    <row r="194" spans="1:4" ht="12.75">
      <c r="A194" s="2" t="s">
        <v>1303</v>
      </c>
      <c r="B194" s="21">
        <v>1</v>
      </c>
      <c r="C194" s="2" t="s">
        <v>2529</v>
      </c>
      <c r="D194" s="2" t="s">
        <v>2529</v>
      </c>
    </row>
    <row r="195" spans="1:4" ht="12.75">
      <c r="A195" s="2" t="s">
        <v>1304</v>
      </c>
      <c r="B195" s="21">
        <v>1</v>
      </c>
      <c r="C195" s="2" t="s">
        <v>2529</v>
      </c>
      <c r="D195" s="2" t="s">
        <v>2529</v>
      </c>
    </row>
    <row r="196" spans="1:4" ht="12.75">
      <c r="A196" s="2" t="s">
        <v>1305</v>
      </c>
      <c r="B196" s="21">
        <v>1</v>
      </c>
      <c r="C196" s="2" t="s">
        <v>2520</v>
      </c>
      <c r="D196" s="2" t="s">
        <v>2520</v>
      </c>
    </row>
    <row r="197" spans="1:4" ht="12.75">
      <c r="A197" s="2" t="s">
        <v>1306</v>
      </c>
      <c r="B197" s="21">
        <v>1</v>
      </c>
      <c r="C197" s="2" t="s">
        <v>2520</v>
      </c>
      <c r="D197" s="2" t="s">
        <v>2520</v>
      </c>
    </row>
    <row r="198" spans="1:4" ht="12.75">
      <c r="A198" s="2" t="s">
        <v>1307</v>
      </c>
      <c r="B198" s="21">
        <v>1</v>
      </c>
      <c r="C198" s="2" t="s">
        <v>2520</v>
      </c>
      <c r="D198" s="2" t="s">
        <v>2520</v>
      </c>
    </row>
    <row r="199" spans="1:4" ht="12.75">
      <c r="A199" s="2" t="s">
        <v>1308</v>
      </c>
      <c r="B199" s="21">
        <v>2</v>
      </c>
      <c r="C199" s="2" t="s">
        <v>2520</v>
      </c>
      <c r="D199" s="2" t="s">
        <v>2520</v>
      </c>
    </row>
    <row r="200" spans="1:4" ht="12.75">
      <c r="A200" s="2" t="s">
        <v>2682</v>
      </c>
      <c r="B200" s="21">
        <v>1</v>
      </c>
      <c r="C200" s="2" t="s">
        <v>2526</v>
      </c>
      <c r="D200" s="2" t="s">
        <v>2526</v>
      </c>
    </row>
    <row r="201" spans="1:4" ht="12.75">
      <c r="A201" s="2" t="s">
        <v>2683</v>
      </c>
      <c r="B201" s="21">
        <v>1</v>
      </c>
      <c r="C201" s="2" t="s">
        <v>2526</v>
      </c>
      <c r="D201" s="2" t="s">
        <v>2526</v>
      </c>
    </row>
    <row r="202" spans="1:4" ht="12.75">
      <c r="A202" s="2" t="s">
        <v>2684</v>
      </c>
      <c r="B202" s="21">
        <v>1</v>
      </c>
      <c r="C202" s="2" t="s">
        <v>2526</v>
      </c>
      <c r="D202" s="2" t="s">
        <v>2526</v>
      </c>
    </row>
    <row r="203" spans="1:4" ht="12.75">
      <c r="A203" s="2" t="s">
        <v>2686</v>
      </c>
      <c r="B203" s="21">
        <v>1</v>
      </c>
      <c r="C203" s="2" t="s">
        <v>2526</v>
      </c>
      <c r="D203" s="2" t="s">
        <v>2526</v>
      </c>
    </row>
    <row r="204" spans="1:4" ht="12.75">
      <c r="A204" s="2" t="s">
        <v>2687</v>
      </c>
      <c r="B204" s="21">
        <v>1</v>
      </c>
      <c r="C204" s="2" t="s">
        <v>2526</v>
      </c>
      <c r="D204" s="2" t="s">
        <v>2526</v>
      </c>
    </row>
    <row r="205" spans="1:4" ht="12.75">
      <c r="A205" s="2" t="s">
        <v>2688</v>
      </c>
      <c r="B205" s="21">
        <v>1</v>
      </c>
      <c r="C205" s="2" t="s">
        <v>2526</v>
      </c>
      <c r="D205" s="2" t="s">
        <v>2526</v>
      </c>
    </row>
    <row r="206" spans="1:4" ht="12.75">
      <c r="A206" s="2" t="s">
        <v>2689</v>
      </c>
      <c r="B206" s="21">
        <v>1</v>
      </c>
      <c r="C206" s="2" t="s">
        <v>2526</v>
      </c>
      <c r="D206" s="2" t="s">
        <v>2526</v>
      </c>
    </row>
    <row r="207" spans="1:4" ht="12.75">
      <c r="A207" s="2" t="s">
        <v>2690</v>
      </c>
      <c r="B207" s="21">
        <v>1</v>
      </c>
      <c r="C207" s="2" t="s">
        <v>2526</v>
      </c>
      <c r="D207" s="2" t="s">
        <v>2526</v>
      </c>
    </row>
    <row r="208" spans="1:4" ht="12.75">
      <c r="A208" s="2" t="s">
        <v>2691</v>
      </c>
      <c r="B208" s="21">
        <v>1</v>
      </c>
      <c r="C208" s="2" t="s">
        <v>2526</v>
      </c>
      <c r="D208" s="2" t="s">
        <v>2526</v>
      </c>
    </row>
    <row r="209" spans="1:4" ht="12.75">
      <c r="A209" s="2" t="s">
        <v>990</v>
      </c>
      <c r="B209" s="21">
        <v>1</v>
      </c>
      <c r="C209" s="2" t="s">
        <v>2526</v>
      </c>
      <c r="D209" s="2" t="s">
        <v>2526</v>
      </c>
    </row>
    <row r="210" spans="1:4" ht="12.75">
      <c r="A210" s="2" t="s">
        <v>991</v>
      </c>
      <c r="B210" s="21">
        <v>1</v>
      </c>
      <c r="C210" s="2" t="s">
        <v>2522</v>
      </c>
      <c r="D210" s="2" t="s">
        <v>2522</v>
      </c>
    </row>
    <row r="211" spans="1:4" ht="12.75">
      <c r="A211" s="2" t="s">
        <v>992</v>
      </c>
      <c r="B211" s="21">
        <v>1</v>
      </c>
      <c r="C211" s="2" t="s">
        <v>2520</v>
      </c>
      <c r="D211" s="2" t="s">
        <v>2520</v>
      </c>
    </row>
    <row r="212" spans="1:4" ht="12.75">
      <c r="A212" s="16" t="s">
        <v>993</v>
      </c>
      <c r="B212" s="21">
        <v>1</v>
      </c>
      <c r="C212" s="2" t="s">
        <v>2520</v>
      </c>
      <c r="D212" s="2" t="s">
        <v>2520</v>
      </c>
    </row>
    <row r="213" spans="1:4" ht="12.75">
      <c r="A213" s="2" t="s">
        <v>994</v>
      </c>
      <c r="B213" s="21">
        <v>1</v>
      </c>
      <c r="C213" s="2" t="s">
        <v>2526</v>
      </c>
      <c r="D213" s="2" t="s">
        <v>2526</v>
      </c>
    </row>
    <row r="214" spans="1:4" ht="12.75">
      <c r="A214" s="2" t="s">
        <v>995</v>
      </c>
      <c r="B214" s="21">
        <v>1</v>
      </c>
      <c r="C214" s="2" t="s">
        <v>2522</v>
      </c>
      <c r="D214" s="2" t="s">
        <v>2522</v>
      </c>
    </row>
    <row r="215" spans="1:4" ht="12.75">
      <c r="A215" s="2" t="s">
        <v>996</v>
      </c>
      <c r="B215" s="21">
        <v>1</v>
      </c>
      <c r="C215" s="2" t="s">
        <v>2523</v>
      </c>
      <c r="D215" s="2" t="s">
        <v>2523</v>
      </c>
    </row>
    <row r="216" spans="1:4" ht="12.75">
      <c r="A216" s="16" t="s">
        <v>997</v>
      </c>
      <c r="B216" s="21">
        <v>1</v>
      </c>
      <c r="C216" s="2" t="s">
        <v>2519</v>
      </c>
      <c r="D216" s="2" t="s">
        <v>2519</v>
      </c>
    </row>
    <row r="217" spans="1:4" ht="12.75">
      <c r="A217" s="2" t="s">
        <v>998</v>
      </c>
      <c r="B217" s="21">
        <v>1</v>
      </c>
      <c r="C217" s="2" t="s">
        <v>2523</v>
      </c>
      <c r="D217" s="2" t="s">
        <v>2523</v>
      </c>
    </row>
    <row r="218" spans="1:4" ht="12.75">
      <c r="A218" s="2" t="s">
        <v>999</v>
      </c>
      <c r="B218" s="21">
        <v>1</v>
      </c>
      <c r="C218" s="2" t="s">
        <v>2520</v>
      </c>
      <c r="D218" s="2" t="s">
        <v>2520</v>
      </c>
    </row>
    <row r="219" spans="1:4" ht="12.75">
      <c r="A219" s="2" t="s">
        <v>1000</v>
      </c>
      <c r="B219" s="21">
        <v>1</v>
      </c>
      <c r="C219" s="2" t="s">
        <v>2526</v>
      </c>
      <c r="D219" s="2" t="s">
        <v>2526</v>
      </c>
    </row>
    <row r="220" spans="1:4" ht="12.75">
      <c r="A220" s="3" t="s">
        <v>1001</v>
      </c>
      <c r="B220" s="21">
        <v>1</v>
      </c>
      <c r="C220" s="8" t="s">
        <v>2530</v>
      </c>
      <c r="D220" s="2" t="s">
        <v>2530</v>
      </c>
    </row>
    <row r="221" spans="1:4" ht="12.75">
      <c r="A221" s="2" t="s">
        <v>1002</v>
      </c>
      <c r="B221" s="21">
        <v>1</v>
      </c>
      <c r="C221" s="2" t="s">
        <v>2520</v>
      </c>
      <c r="D221" s="2" t="s">
        <v>2520</v>
      </c>
    </row>
    <row r="222" spans="1:4" ht="12.75">
      <c r="A222" s="2" t="s">
        <v>1003</v>
      </c>
      <c r="B222" s="21">
        <v>1</v>
      </c>
      <c r="C222" s="2" t="s">
        <v>2526</v>
      </c>
      <c r="D222" s="2" t="s">
        <v>2526</v>
      </c>
    </row>
    <row r="223" spans="1:4" ht="12.75">
      <c r="A223" s="2" t="s">
        <v>1004</v>
      </c>
      <c r="B223" s="21">
        <v>1</v>
      </c>
      <c r="C223" s="2" t="s">
        <v>2521</v>
      </c>
      <c r="D223" s="2" t="s">
        <v>2521</v>
      </c>
    </row>
    <row r="224" spans="1:4" ht="12.75">
      <c r="A224" s="2" t="s">
        <v>1005</v>
      </c>
      <c r="B224" s="21">
        <v>1</v>
      </c>
      <c r="C224" s="2" t="s">
        <v>2522</v>
      </c>
      <c r="D224" s="2" t="s">
        <v>2522</v>
      </c>
    </row>
    <row r="225" spans="1:4" ht="12.75">
      <c r="A225" s="2" t="s">
        <v>1006</v>
      </c>
      <c r="B225" s="21">
        <v>1</v>
      </c>
      <c r="C225" s="2" t="s">
        <v>2523</v>
      </c>
      <c r="D225" s="2" t="s">
        <v>2523</v>
      </c>
    </row>
    <row r="226" spans="1:4" ht="12.75">
      <c r="A226" s="2" t="s">
        <v>1007</v>
      </c>
      <c r="B226" s="21">
        <v>1</v>
      </c>
      <c r="C226" s="2" t="s">
        <v>2521</v>
      </c>
      <c r="D226" s="2" t="s">
        <v>2521</v>
      </c>
    </row>
    <row r="227" spans="1:4" ht="12.75">
      <c r="A227" s="2" t="s">
        <v>1008</v>
      </c>
      <c r="B227" s="21">
        <v>1</v>
      </c>
      <c r="C227" s="2" t="s">
        <v>2530</v>
      </c>
      <c r="D227" s="2" t="s">
        <v>2530</v>
      </c>
    </row>
    <row r="228" spans="1:4" ht="12.75">
      <c r="A228" s="2" t="s">
        <v>1009</v>
      </c>
      <c r="B228" s="21">
        <v>1</v>
      </c>
      <c r="C228" s="2" t="s">
        <v>2520</v>
      </c>
      <c r="D228" s="2" t="s">
        <v>2520</v>
      </c>
    </row>
    <row r="229" spans="1:4" ht="12.75">
      <c r="A229" s="2" t="s">
        <v>1010</v>
      </c>
      <c r="B229" s="21">
        <v>1</v>
      </c>
      <c r="C229" s="2" t="s">
        <v>2520</v>
      </c>
      <c r="D229" s="2" t="s">
        <v>2520</v>
      </c>
    </row>
    <row r="230" spans="1:4" ht="12.75">
      <c r="A230" s="2" t="s">
        <v>1011</v>
      </c>
      <c r="B230" s="21">
        <v>1</v>
      </c>
      <c r="C230" s="2" t="s">
        <v>2524</v>
      </c>
      <c r="D230" s="2" t="s">
        <v>2524</v>
      </c>
    </row>
    <row r="231" spans="1:4" ht="12.75">
      <c r="A231" s="2" t="s">
        <v>1012</v>
      </c>
      <c r="B231" s="21">
        <v>1</v>
      </c>
      <c r="C231" s="2" t="s">
        <v>793</v>
      </c>
      <c r="D231" s="2" t="s">
        <v>793</v>
      </c>
    </row>
    <row r="232" spans="1:4" ht="12.75">
      <c r="A232" s="2" t="s">
        <v>1013</v>
      </c>
      <c r="B232" s="21">
        <v>1</v>
      </c>
      <c r="C232" s="2" t="s">
        <v>793</v>
      </c>
      <c r="D232" s="2" t="s">
        <v>793</v>
      </c>
    </row>
    <row r="233" spans="1:4" ht="12.75">
      <c r="A233" s="2" t="s">
        <v>1014</v>
      </c>
      <c r="B233" s="21">
        <v>1</v>
      </c>
      <c r="C233" s="2" t="s">
        <v>2526</v>
      </c>
      <c r="D233" s="2" t="s">
        <v>2526</v>
      </c>
    </row>
    <row r="234" spans="1:4" ht="12.75">
      <c r="A234" s="2" t="s">
        <v>1015</v>
      </c>
      <c r="B234" s="21">
        <v>1</v>
      </c>
      <c r="C234" s="2" t="s">
        <v>2520</v>
      </c>
      <c r="D234" s="2" t="s">
        <v>2520</v>
      </c>
    </row>
    <row r="235" spans="1:4" ht="12.75">
      <c r="A235" s="2" t="s">
        <v>1016</v>
      </c>
      <c r="B235" s="21">
        <v>1</v>
      </c>
      <c r="C235" s="2" t="s">
        <v>2522</v>
      </c>
      <c r="D235" s="2" t="s">
        <v>2522</v>
      </c>
    </row>
    <row r="236" spans="1:4" ht="12.75">
      <c r="A236" s="2" t="s">
        <v>1017</v>
      </c>
      <c r="B236" s="21">
        <v>1</v>
      </c>
      <c r="C236" s="2" t="s">
        <v>2526</v>
      </c>
      <c r="D236" s="2" t="s">
        <v>2526</v>
      </c>
    </row>
    <row r="237" spans="1:4" ht="12.75">
      <c r="A237" s="2" t="s">
        <v>1018</v>
      </c>
      <c r="B237" s="21">
        <v>1</v>
      </c>
      <c r="C237" s="2" t="s">
        <v>2530</v>
      </c>
      <c r="D237" s="2" t="s">
        <v>2530</v>
      </c>
    </row>
    <row r="238" spans="1:4" ht="12.75">
      <c r="A238" s="2" t="s">
        <v>1019</v>
      </c>
      <c r="B238" s="21">
        <v>1</v>
      </c>
      <c r="C238" s="2" t="s">
        <v>2530</v>
      </c>
      <c r="D238" s="2" t="s">
        <v>2530</v>
      </c>
    </row>
    <row r="239" spans="1:4" ht="12.75">
      <c r="A239" s="2" t="s">
        <v>1020</v>
      </c>
      <c r="B239" s="21">
        <v>1</v>
      </c>
      <c r="C239" s="2" t="s">
        <v>2522</v>
      </c>
      <c r="D239" s="2" t="s">
        <v>2522</v>
      </c>
    </row>
    <row r="240" spans="1:4" ht="12.75">
      <c r="A240" s="2" t="s">
        <v>1021</v>
      </c>
      <c r="B240" s="21">
        <v>1</v>
      </c>
      <c r="C240" s="2" t="s">
        <v>2519</v>
      </c>
      <c r="D240" s="2" t="s">
        <v>2519</v>
      </c>
    </row>
    <row r="241" spans="1:4" ht="12.75">
      <c r="A241" s="2" t="s">
        <v>1022</v>
      </c>
      <c r="B241" s="21">
        <v>1</v>
      </c>
      <c r="C241" s="2" t="s">
        <v>2522</v>
      </c>
      <c r="D241" s="2" t="s">
        <v>2522</v>
      </c>
    </row>
    <row r="242" spans="1:4" ht="12.75">
      <c r="A242" s="2" t="s">
        <v>1023</v>
      </c>
      <c r="B242" s="21">
        <v>1</v>
      </c>
      <c r="C242" s="2" t="s">
        <v>2522</v>
      </c>
      <c r="D242" s="2" t="s">
        <v>2522</v>
      </c>
    </row>
    <row r="243" spans="1:4" ht="12.75">
      <c r="A243" s="2" t="s">
        <v>1024</v>
      </c>
      <c r="B243" s="21">
        <v>1</v>
      </c>
      <c r="C243" s="2" t="s">
        <v>2523</v>
      </c>
      <c r="D243" s="2" t="s">
        <v>2523</v>
      </c>
    </row>
    <row r="244" spans="1:4" ht="12.75">
      <c r="A244" s="2" t="s">
        <v>1025</v>
      </c>
      <c r="B244" s="21">
        <v>1</v>
      </c>
      <c r="C244" s="2" t="s">
        <v>2520</v>
      </c>
      <c r="D244" s="2" t="s">
        <v>2520</v>
      </c>
    </row>
    <row r="245" spans="1:4" ht="12.75">
      <c r="A245" s="2" t="s">
        <v>1026</v>
      </c>
      <c r="B245" s="21">
        <v>1</v>
      </c>
      <c r="C245" s="2" t="s">
        <v>2520</v>
      </c>
      <c r="D245" s="2" t="s">
        <v>2520</v>
      </c>
    </row>
    <row r="246" spans="1:4" ht="12.75">
      <c r="A246" s="2" t="s">
        <v>1027</v>
      </c>
      <c r="B246" s="21">
        <v>1</v>
      </c>
      <c r="C246" s="2" t="s">
        <v>793</v>
      </c>
      <c r="D246" s="2" t="s">
        <v>793</v>
      </c>
    </row>
    <row r="247" spans="1:4" ht="12.75">
      <c r="A247" s="2" t="s">
        <v>1028</v>
      </c>
      <c r="B247" s="21">
        <v>1</v>
      </c>
      <c r="C247" s="2" t="s">
        <v>793</v>
      </c>
      <c r="D247" s="2" t="s">
        <v>793</v>
      </c>
    </row>
    <row r="248" spans="1:4" ht="12.75">
      <c r="A248" s="2" t="s">
        <v>2894</v>
      </c>
      <c r="B248" s="21">
        <v>1</v>
      </c>
      <c r="C248" s="2" t="s">
        <v>793</v>
      </c>
      <c r="D248" s="2" t="s">
        <v>793</v>
      </c>
    </row>
    <row r="249" spans="1:4" ht="12.75">
      <c r="A249" s="2" t="s">
        <v>1029</v>
      </c>
      <c r="B249" s="21">
        <v>1</v>
      </c>
      <c r="C249" s="2" t="s">
        <v>793</v>
      </c>
      <c r="D249" s="2" t="s">
        <v>793</v>
      </c>
    </row>
    <row r="250" spans="1:4" ht="12.75">
      <c r="A250" s="2" t="s">
        <v>1030</v>
      </c>
      <c r="B250" s="21">
        <v>1</v>
      </c>
      <c r="C250" s="2" t="s">
        <v>2525</v>
      </c>
      <c r="D250" s="2" t="s">
        <v>2525</v>
      </c>
    </row>
    <row r="251" spans="1:4" ht="12.75">
      <c r="A251" s="2" t="s">
        <v>1031</v>
      </c>
      <c r="B251" s="21">
        <v>1</v>
      </c>
      <c r="C251" s="2" t="s">
        <v>2519</v>
      </c>
      <c r="D251" s="2" t="s">
        <v>2519</v>
      </c>
    </row>
    <row r="252" spans="1:4" ht="12.75">
      <c r="A252" s="2" t="s">
        <v>1032</v>
      </c>
      <c r="B252" s="21">
        <v>1</v>
      </c>
      <c r="C252" s="2" t="s">
        <v>793</v>
      </c>
      <c r="D252" s="2" t="s">
        <v>793</v>
      </c>
    </row>
    <row r="253" spans="1:4" ht="12.75">
      <c r="A253" s="7" t="s">
        <v>1033</v>
      </c>
      <c r="B253" s="21">
        <v>1</v>
      </c>
      <c r="C253" s="8" t="s">
        <v>2522</v>
      </c>
      <c r="D253" s="2" t="s">
        <v>2522</v>
      </c>
    </row>
    <row r="254" spans="1:4" ht="12.75">
      <c r="A254" s="2" t="s">
        <v>1034</v>
      </c>
      <c r="B254" s="21">
        <v>1</v>
      </c>
      <c r="C254" s="2" t="s">
        <v>2527</v>
      </c>
      <c r="D254" s="2" t="s">
        <v>2527</v>
      </c>
    </row>
    <row r="255" spans="1:4" ht="12.75">
      <c r="A255" s="2" t="s">
        <v>1035</v>
      </c>
      <c r="B255" s="21">
        <v>1</v>
      </c>
      <c r="C255" s="2" t="s">
        <v>2522</v>
      </c>
      <c r="D255" s="2" t="s">
        <v>2522</v>
      </c>
    </row>
    <row r="256" spans="1:4" ht="12.75">
      <c r="A256" s="2" t="s">
        <v>1036</v>
      </c>
      <c r="B256" s="21">
        <v>1</v>
      </c>
      <c r="C256" s="2" t="s">
        <v>2519</v>
      </c>
      <c r="D256" s="2" t="s">
        <v>2519</v>
      </c>
    </row>
    <row r="257" spans="1:4" ht="12.75">
      <c r="A257" s="2" t="s">
        <v>1037</v>
      </c>
      <c r="B257" s="21">
        <v>1</v>
      </c>
      <c r="C257" s="2" t="s">
        <v>2529</v>
      </c>
      <c r="D257" s="2" t="s">
        <v>2529</v>
      </c>
    </row>
    <row r="258" spans="1:4" ht="12.75">
      <c r="A258" s="16" t="s">
        <v>338</v>
      </c>
      <c r="B258" s="21">
        <v>1</v>
      </c>
      <c r="C258" s="2" t="s">
        <v>2529</v>
      </c>
      <c r="D258" s="2" t="s">
        <v>2529</v>
      </c>
    </row>
    <row r="259" spans="1:4" ht="12.75">
      <c r="A259" s="2" t="s">
        <v>1038</v>
      </c>
      <c r="B259" s="21">
        <v>1</v>
      </c>
      <c r="C259" s="2" t="s">
        <v>2520</v>
      </c>
      <c r="D259" s="2" t="s">
        <v>2520</v>
      </c>
    </row>
    <row r="260" spans="1:4" ht="12.75">
      <c r="A260" s="2" t="s">
        <v>1039</v>
      </c>
      <c r="B260" s="21">
        <v>1</v>
      </c>
      <c r="C260" s="2" t="s">
        <v>2522</v>
      </c>
      <c r="D260" s="2" t="s">
        <v>2522</v>
      </c>
    </row>
    <row r="261" spans="1:4" ht="12.75">
      <c r="A261" s="2" t="s">
        <v>1040</v>
      </c>
      <c r="B261" s="21">
        <v>1</v>
      </c>
      <c r="C261" s="2" t="s">
        <v>2522</v>
      </c>
      <c r="D261" s="2" t="s">
        <v>2522</v>
      </c>
    </row>
    <row r="262" spans="1:4" ht="12.75">
      <c r="A262" s="2" t="s">
        <v>1041</v>
      </c>
      <c r="B262" s="21">
        <v>1</v>
      </c>
      <c r="C262" s="2" t="s">
        <v>2520</v>
      </c>
      <c r="D262" s="2" t="s">
        <v>2520</v>
      </c>
    </row>
    <row r="263" spans="1:4" ht="12.75">
      <c r="A263" s="2" t="s">
        <v>1042</v>
      </c>
      <c r="B263" s="21">
        <v>1</v>
      </c>
      <c r="C263" s="2" t="s">
        <v>2526</v>
      </c>
      <c r="D263" s="2" t="s">
        <v>2526</v>
      </c>
    </row>
    <row r="264" spans="1:4" ht="12.75">
      <c r="A264" s="2" t="s">
        <v>1043</v>
      </c>
      <c r="B264" s="21">
        <v>1</v>
      </c>
      <c r="C264" s="2" t="s">
        <v>2520</v>
      </c>
      <c r="D264" s="2" t="s">
        <v>2520</v>
      </c>
    </row>
    <row r="265" spans="1:4" ht="12.75">
      <c r="A265" s="2" t="s">
        <v>1044</v>
      </c>
      <c r="B265" s="21">
        <v>1</v>
      </c>
      <c r="C265" s="2" t="s">
        <v>2520</v>
      </c>
      <c r="D265" s="2" t="s">
        <v>2520</v>
      </c>
    </row>
    <row r="266" spans="1:4" ht="12.75">
      <c r="A266" s="2" t="s">
        <v>1045</v>
      </c>
      <c r="B266" s="21">
        <v>1</v>
      </c>
      <c r="C266" s="2" t="s">
        <v>2521</v>
      </c>
      <c r="D266" s="2" t="s">
        <v>2521</v>
      </c>
    </row>
    <row r="267" spans="1:4" ht="12.75">
      <c r="A267" s="2" t="s">
        <v>1046</v>
      </c>
      <c r="B267" s="21">
        <v>1</v>
      </c>
      <c r="C267" s="2" t="s">
        <v>2521</v>
      </c>
      <c r="D267" s="2" t="s">
        <v>2521</v>
      </c>
    </row>
    <row r="268" spans="1:4" ht="12.75">
      <c r="A268" s="2" t="s">
        <v>1047</v>
      </c>
      <c r="B268" s="21">
        <v>1</v>
      </c>
      <c r="C268" s="2" t="s">
        <v>2522</v>
      </c>
      <c r="D268" s="2" t="s">
        <v>2522</v>
      </c>
    </row>
    <row r="269" spans="1:4" ht="12.75">
      <c r="A269" s="2" t="s">
        <v>1048</v>
      </c>
      <c r="B269" s="21">
        <v>1</v>
      </c>
      <c r="C269" s="2" t="s">
        <v>2522</v>
      </c>
      <c r="D269" s="2" t="s">
        <v>2522</v>
      </c>
    </row>
    <row r="270" spans="1:4" ht="12.75">
      <c r="A270" s="2" t="s">
        <v>1049</v>
      </c>
      <c r="B270" s="21">
        <v>1</v>
      </c>
      <c r="C270" s="2" t="s">
        <v>2520</v>
      </c>
      <c r="D270" s="2" t="s">
        <v>2520</v>
      </c>
    </row>
    <row r="271" spans="1:4" ht="12.75">
      <c r="A271" s="2" t="s">
        <v>1050</v>
      </c>
      <c r="B271" s="21">
        <v>1</v>
      </c>
      <c r="C271" s="2" t="s">
        <v>2523</v>
      </c>
      <c r="D271" s="2" t="s">
        <v>2523</v>
      </c>
    </row>
    <row r="272" spans="1:4" ht="12.75">
      <c r="A272" s="2" t="s">
        <v>1051</v>
      </c>
      <c r="B272" s="21">
        <v>1</v>
      </c>
      <c r="C272" s="2" t="s">
        <v>2522</v>
      </c>
      <c r="D272" s="2" t="s">
        <v>2522</v>
      </c>
    </row>
    <row r="273" spans="1:4" ht="12.75">
      <c r="A273" s="2" t="s">
        <v>1052</v>
      </c>
      <c r="B273" s="21">
        <v>1</v>
      </c>
      <c r="C273" s="2" t="s">
        <v>2526</v>
      </c>
      <c r="D273" s="2" t="s">
        <v>2526</v>
      </c>
    </row>
    <row r="274" spans="1:4" ht="12.75">
      <c r="A274" s="2" t="s">
        <v>1053</v>
      </c>
      <c r="B274" s="21">
        <v>1</v>
      </c>
      <c r="C274" s="2" t="s">
        <v>793</v>
      </c>
      <c r="D274" s="2" t="s">
        <v>793</v>
      </c>
    </row>
    <row r="275" spans="1:4" ht="12.75">
      <c r="A275" s="2" t="s">
        <v>1054</v>
      </c>
      <c r="B275" s="21">
        <v>1</v>
      </c>
      <c r="C275" s="2" t="s">
        <v>2520</v>
      </c>
      <c r="D275" s="2" t="s">
        <v>2520</v>
      </c>
    </row>
    <row r="276" spans="1:4" ht="12.75">
      <c r="A276" s="2" t="s">
        <v>1055</v>
      </c>
      <c r="B276" s="21">
        <v>1</v>
      </c>
      <c r="C276" s="2" t="s">
        <v>2520</v>
      </c>
      <c r="D276" s="2" t="s">
        <v>2520</v>
      </c>
    </row>
    <row r="277" spans="1:4" ht="12.75">
      <c r="A277" s="2" t="s">
        <v>1056</v>
      </c>
      <c r="B277" s="21">
        <v>1</v>
      </c>
      <c r="C277" s="2" t="s">
        <v>2521</v>
      </c>
      <c r="D277" s="2" t="s">
        <v>2521</v>
      </c>
    </row>
    <row r="278" spans="1:4" ht="12.75">
      <c r="A278" s="2" t="s">
        <v>1057</v>
      </c>
      <c r="B278" s="21">
        <v>1</v>
      </c>
      <c r="C278" s="2" t="s">
        <v>2520</v>
      </c>
      <c r="D278" s="2" t="s">
        <v>2520</v>
      </c>
    </row>
    <row r="279" spans="1:4" ht="12.75">
      <c r="A279" s="2" t="s">
        <v>1058</v>
      </c>
      <c r="B279" s="21">
        <v>1</v>
      </c>
      <c r="C279" s="2" t="s">
        <v>2520</v>
      </c>
      <c r="D279" s="2" t="s">
        <v>2520</v>
      </c>
    </row>
    <row r="280" spans="1:4" ht="12.75">
      <c r="A280" s="2" t="s">
        <v>2895</v>
      </c>
      <c r="B280" s="21">
        <v>1</v>
      </c>
      <c r="C280" s="2" t="s">
        <v>2522</v>
      </c>
      <c r="D280" s="2" t="s">
        <v>2522</v>
      </c>
    </row>
    <row r="281" spans="1:4" ht="12.75">
      <c r="A281" s="2" t="s">
        <v>1059</v>
      </c>
      <c r="B281" s="21">
        <v>1</v>
      </c>
      <c r="C281" s="2" t="s">
        <v>2521</v>
      </c>
      <c r="D281" s="2" t="s">
        <v>2521</v>
      </c>
    </row>
    <row r="282" spans="1:4" ht="12.75">
      <c r="A282" s="2" t="s">
        <v>1060</v>
      </c>
      <c r="B282" s="21">
        <v>1</v>
      </c>
      <c r="C282" s="2" t="s">
        <v>2524</v>
      </c>
      <c r="D282" s="2" t="s">
        <v>2524</v>
      </c>
    </row>
    <row r="283" spans="1:4" ht="12.75">
      <c r="A283" s="2" t="s">
        <v>1061</v>
      </c>
      <c r="B283" s="21">
        <v>1</v>
      </c>
      <c r="C283" s="2" t="s">
        <v>2525</v>
      </c>
      <c r="D283" s="2" t="s">
        <v>2525</v>
      </c>
    </row>
    <row r="284" spans="1:4" ht="12.75">
      <c r="A284" s="2" t="s">
        <v>1062</v>
      </c>
      <c r="B284" s="21">
        <v>1</v>
      </c>
      <c r="C284" s="2" t="s">
        <v>2520</v>
      </c>
      <c r="D284" s="2" t="s">
        <v>2520</v>
      </c>
    </row>
    <row r="285" spans="1:4" ht="12.75">
      <c r="A285" s="2" t="s">
        <v>1063</v>
      </c>
      <c r="B285" s="21">
        <v>1</v>
      </c>
      <c r="C285" s="2" t="s">
        <v>2520</v>
      </c>
      <c r="D285" s="2" t="s">
        <v>2520</v>
      </c>
    </row>
    <row r="286" spans="1:4" ht="12.75">
      <c r="A286" s="2" t="s">
        <v>1064</v>
      </c>
      <c r="B286" s="21">
        <v>1</v>
      </c>
      <c r="C286" s="2" t="s">
        <v>2522</v>
      </c>
      <c r="D286" s="2" t="s">
        <v>2522</v>
      </c>
    </row>
    <row r="287" spans="1:4" ht="12.75">
      <c r="A287" s="2" t="s">
        <v>1065</v>
      </c>
      <c r="B287" s="21">
        <v>1</v>
      </c>
      <c r="C287" s="2" t="s">
        <v>2522</v>
      </c>
      <c r="D287" s="2" t="s">
        <v>2522</v>
      </c>
    </row>
    <row r="288" spans="1:4" ht="12.75">
      <c r="A288" s="2" t="s">
        <v>1066</v>
      </c>
      <c r="B288" s="21">
        <v>1</v>
      </c>
      <c r="C288" s="2" t="s">
        <v>2526</v>
      </c>
      <c r="D288" s="2" t="s">
        <v>2526</v>
      </c>
    </row>
    <row r="289" spans="1:4" ht="12.75">
      <c r="A289" s="2" t="s">
        <v>1067</v>
      </c>
      <c r="B289" s="21">
        <v>1</v>
      </c>
      <c r="C289" s="2" t="s">
        <v>2520</v>
      </c>
      <c r="D289" s="2" t="s">
        <v>2520</v>
      </c>
    </row>
    <row r="290" spans="1:4" ht="12.75">
      <c r="A290" s="2" t="s">
        <v>1068</v>
      </c>
      <c r="B290" s="21">
        <v>1</v>
      </c>
      <c r="C290" s="2" t="s">
        <v>2522</v>
      </c>
      <c r="D290" s="2" t="s">
        <v>2522</v>
      </c>
    </row>
    <row r="291" spans="1:4" ht="12.75">
      <c r="A291" s="2" t="s">
        <v>1069</v>
      </c>
      <c r="B291" s="21">
        <v>1</v>
      </c>
      <c r="C291" s="2" t="s">
        <v>2522</v>
      </c>
      <c r="D291" s="2" t="s">
        <v>2522</v>
      </c>
    </row>
    <row r="292" spans="1:4" ht="12.75">
      <c r="A292" s="2" t="s">
        <v>1070</v>
      </c>
      <c r="B292" s="21">
        <v>1</v>
      </c>
      <c r="C292" s="2" t="s">
        <v>2521</v>
      </c>
      <c r="D292" s="2" t="s">
        <v>2521</v>
      </c>
    </row>
    <row r="293" spans="1:4" ht="12.75">
      <c r="A293" s="2" t="s">
        <v>1071</v>
      </c>
      <c r="B293" s="21">
        <v>1</v>
      </c>
      <c r="C293" s="2" t="s">
        <v>2526</v>
      </c>
      <c r="D293" s="2" t="s">
        <v>2526</v>
      </c>
    </row>
    <row r="294" spans="1:4" ht="12.75">
      <c r="A294" s="2" t="s">
        <v>1072</v>
      </c>
      <c r="B294" s="21">
        <v>1</v>
      </c>
      <c r="C294" s="2" t="s">
        <v>2526</v>
      </c>
      <c r="D294" s="2" t="s">
        <v>2526</v>
      </c>
    </row>
    <row r="295" spans="1:4" ht="12.75">
      <c r="A295" s="2" t="s">
        <v>1073</v>
      </c>
      <c r="B295" s="21">
        <v>1</v>
      </c>
      <c r="C295" s="2" t="s">
        <v>2520</v>
      </c>
      <c r="D295" s="2" t="s">
        <v>2520</v>
      </c>
    </row>
    <row r="296" spans="1:4" ht="12.75">
      <c r="A296" s="2" t="s">
        <v>1074</v>
      </c>
      <c r="B296" s="21">
        <v>1</v>
      </c>
      <c r="C296" s="2" t="s">
        <v>2522</v>
      </c>
      <c r="D296" s="2" t="s">
        <v>2522</v>
      </c>
    </row>
    <row r="297" spans="1:4" ht="12.75">
      <c r="A297" s="2" t="s">
        <v>1075</v>
      </c>
      <c r="B297" s="21">
        <v>1</v>
      </c>
      <c r="C297" s="2" t="s">
        <v>2522</v>
      </c>
      <c r="D297" s="2" t="s">
        <v>2522</v>
      </c>
    </row>
    <row r="298" spans="1:4" ht="12.75">
      <c r="A298" s="2" t="s">
        <v>1076</v>
      </c>
      <c r="B298" s="21">
        <v>1</v>
      </c>
      <c r="C298" s="2" t="s">
        <v>2519</v>
      </c>
      <c r="D298" s="2" t="s">
        <v>2519</v>
      </c>
    </row>
    <row r="299" spans="1:4" ht="12.75">
      <c r="A299" s="2" t="s">
        <v>1077</v>
      </c>
      <c r="B299" s="21">
        <v>1</v>
      </c>
      <c r="C299" s="2" t="s">
        <v>2529</v>
      </c>
      <c r="D299" s="2" t="s">
        <v>2529</v>
      </c>
    </row>
    <row r="300" spans="1:4" ht="12.75">
      <c r="A300" s="2" t="s">
        <v>1078</v>
      </c>
      <c r="B300" s="21">
        <v>1</v>
      </c>
      <c r="C300" s="2" t="s">
        <v>2526</v>
      </c>
      <c r="D300" s="2" t="s">
        <v>2526</v>
      </c>
    </row>
    <row r="301" spans="1:4" ht="12.75">
      <c r="A301" s="2" t="s">
        <v>1079</v>
      </c>
      <c r="B301" s="21">
        <v>1</v>
      </c>
      <c r="C301" s="2" t="s">
        <v>2521</v>
      </c>
      <c r="D301" s="2" t="s">
        <v>2521</v>
      </c>
    </row>
    <row r="302" spans="1:4" ht="12.75">
      <c r="A302" s="2" t="s">
        <v>1080</v>
      </c>
      <c r="B302" s="21">
        <v>1</v>
      </c>
      <c r="C302" s="2" t="s">
        <v>2521</v>
      </c>
      <c r="D302" s="2" t="s">
        <v>2521</v>
      </c>
    </row>
    <row r="303" spans="1:4" ht="12.75">
      <c r="A303" s="2" t="s">
        <v>1081</v>
      </c>
      <c r="B303" s="21">
        <v>1</v>
      </c>
      <c r="C303" s="2" t="s">
        <v>2519</v>
      </c>
      <c r="D303" s="2" t="s">
        <v>2519</v>
      </c>
    </row>
    <row r="304" spans="1:4" ht="12.75">
      <c r="A304" s="2" t="s">
        <v>1082</v>
      </c>
      <c r="B304" s="21">
        <v>1</v>
      </c>
      <c r="C304" s="2" t="s">
        <v>2524</v>
      </c>
      <c r="D304" s="2" t="s">
        <v>2524</v>
      </c>
    </row>
    <row r="305" spans="1:4" ht="12.75">
      <c r="A305" s="2" t="s">
        <v>1083</v>
      </c>
      <c r="B305" s="21">
        <v>1</v>
      </c>
      <c r="C305" s="2" t="s">
        <v>2519</v>
      </c>
      <c r="D305" s="2" t="s">
        <v>2519</v>
      </c>
    </row>
    <row r="306" spans="1:4" ht="12.75">
      <c r="A306" s="2" t="s">
        <v>1084</v>
      </c>
      <c r="B306" s="21">
        <v>1</v>
      </c>
      <c r="C306" s="2" t="s">
        <v>2520</v>
      </c>
      <c r="D306" s="2" t="s">
        <v>2520</v>
      </c>
    </row>
    <row r="307" spans="1:4" ht="12.75">
      <c r="A307" s="2" t="s">
        <v>1085</v>
      </c>
      <c r="B307" s="21">
        <v>1</v>
      </c>
      <c r="C307" s="2" t="s">
        <v>2525</v>
      </c>
      <c r="D307" s="2" t="s">
        <v>2525</v>
      </c>
    </row>
    <row r="308" spans="1:4" ht="12.75">
      <c r="A308" s="2" t="s">
        <v>1086</v>
      </c>
      <c r="B308" s="21">
        <v>1</v>
      </c>
      <c r="C308" s="2" t="s">
        <v>2520</v>
      </c>
      <c r="D308" s="2" t="s">
        <v>2520</v>
      </c>
    </row>
    <row r="309" spans="1:4" ht="12.75">
      <c r="A309" s="2" t="s">
        <v>1087</v>
      </c>
      <c r="B309" s="21">
        <v>1</v>
      </c>
      <c r="C309" s="2" t="s">
        <v>2527</v>
      </c>
      <c r="D309" s="2" t="s">
        <v>2527</v>
      </c>
    </row>
    <row r="310" spans="1:4" ht="12.75">
      <c r="A310" s="2" t="s">
        <v>1088</v>
      </c>
      <c r="B310" s="21">
        <v>1</v>
      </c>
      <c r="C310" s="2" t="s">
        <v>2527</v>
      </c>
      <c r="D310" s="2" t="s">
        <v>2527</v>
      </c>
    </row>
    <row r="311" spans="1:4" ht="12.75">
      <c r="A311" s="2" t="s">
        <v>1089</v>
      </c>
      <c r="B311" s="21">
        <v>1</v>
      </c>
      <c r="C311" s="2" t="s">
        <v>2522</v>
      </c>
      <c r="D311" s="2" t="s">
        <v>2522</v>
      </c>
    </row>
    <row r="312" spans="1:4" ht="12.75">
      <c r="A312" s="2" t="s">
        <v>1090</v>
      </c>
      <c r="B312" s="21">
        <v>1</v>
      </c>
      <c r="C312" s="2" t="s">
        <v>2522</v>
      </c>
      <c r="D312" s="2" t="s">
        <v>2522</v>
      </c>
    </row>
    <row r="313" spans="1:4" ht="12.75">
      <c r="A313" s="2" t="s">
        <v>1091</v>
      </c>
      <c r="B313" s="21">
        <v>1</v>
      </c>
      <c r="C313" s="2" t="s">
        <v>2521</v>
      </c>
      <c r="D313" s="2" t="s">
        <v>2521</v>
      </c>
    </row>
    <row r="314" spans="1:4" ht="12.75">
      <c r="A314" s="2" t="s">
        <v>1092</v>
      </c>
      <c r="B314" s="21">
        <v>1</v>
      </c>
      <c r="C314" s="2" t="s">
        <v>793</v>
      </c>
      <c r="D314" s="2" t="s">
        <v>793</v>
      </c>
    </row>
    <row r="315" spans="1:4" ht="12.75">
      <c r="A315" s="2" t="s">
        <v>1093</v>
      </c>
      <c r="B315" s="21">
        <v>1</v>
      </c>
      <c r="C315" s="2" t="s">
        <v>2521</v>
      </c>
      <c r="D315" s="2" t="s">
        <v>2521</v>
      </c>
    </row>
    <row r="316" spans="1:4" ht="12.75">
      <c r="A316" s="2" t="s">
        <v>1094</v>
      </c>
      <c r="B316" s="21">
        <v>1</v>
      </c>
      <c r="C316" s="2" t="s">
        <v>2527</v>
      </c>
      <c r="D316" s="2" t="s">
        <v>2527</v>
      </c>
    </row>
    <row r="317" spans="1:4" ht="12.75">
      <c r="A317" s="2" t="s">
        <v>1095</v>
      </c>
      <c r="B317" s="21">
        <v>1</v>
      </c>
      <c r="C317" s="2" t="s">
        <v>2525</v>
      </c>
      <c r="D317" s="2" t="s">
        <v>2525</v>
      </c>
    </row>
    <row r="318" spans="1:4" ht="12.75">
      <c r="A318" s="2" t="s">
        <v>1096</v>
      </c>
      <c r="B318" s="21">
        <v>1</v>
      </c>
      <c r="C318" s="2" t="s">
        <v>793</v>
      </c>
      <c r="D318" s="2" t="s">
        <v>793</v>
      </c>
    </row>
    <row r="319" spans="1:4" ht="12.75">
      <c r="A319" s="2" t="s">
        <v>1845</v>
      </c>
      <c r="B319" s="21">
        <v>1</v>
      </c>
      <c r="C319" s="2" t="s">
        <v>2527</v>
      </c>
      <c r="D319" s="2" t="s">
        <v>2527</v>
      </c>
    </row>
    <row r="320" spans="1:4" ht="12.75">
      <c r="A320" s="2" t="s">
        <v>1846</v>
      </c>
      <c r="B320" s="21">
        <v>1</v>
      </c>
      <c r="C320" s="2" t="s">
        <v>2524</v>
      </c>
      <c r="D320" s="2" t="s">
        <v>2524</v>
      </c>
    </row>
    <row r="321" spans="1:4" ht="12.75">
      <c r="A321" s="2" t="s">
        <v>1847</v>
      </c>
      <c r="B321" s="21">
        <v>1</v>
      </c>
      <c r="C321" s="2" t="s">
        <v>2526</v>
      </c>
      <c r="D321" s="2" t="s">
        <v>2526</v>
      </c>
    </row>
    <row r="322" spans="1:4" ht="12.75">
      <c r="A322" s="2" t="s">
        <v>1848</v>
      </c>
      <c r="B322" s="21">
        <v>1</v>
      </c>
      <c r="C322" s="2" t="s">
        <v>2520</v>
      </c>
      <c r="D322" s="2" t="s">
        <v>2520</v>
      </c>
    </row>
    <row r="323" spans="1:4" ht="12.75">
      <c r="A323" s="2" t="s">
        <v>1849</v>
      </c>
      <c r="B323" s="21">
        <v>1</v>
      </c>
      <c r="C323" s="2" t="s">
        <v>2522</v>
      </c>
      <c r="D323" s="2" t="s">
        <v>2522</v>
      </c>
    </row>
    <row r="324" spans="1:4" ht="12.75">
      <c r="A324" s="7" t="s">
        <v>1850</v>
      </c>
      <c r="B324" s="21">
        <v>1</v>
      </c>
      <c r="C324" s="8" t="s">
        <v>2522</v>
      </c>
      <c r="D324" s="2" t="s">
        <v>2522</v>
      </c>
    </row>
    <row r="325" spans="1:4" ht="12.75">
      <c r="A325" s="2" t="s">
        <v>1851</v>
      </c>
      <c r="B325" s="21">
        <v>1</v>
      </c>
      <c r="C325" s="2" t="s">
        <v>2523</v>
      </c>
      <c r="D325" s="2" t="s">
        <v>2523</v>
      </c>
    </row>
    <row r="326" spans="1:4" ht="12.75">
      <c r="A326" s="2" t="s">
        <v>1852</v>
      </c>
      <c r="B326" s="21">
        <v>1</v>
      </c>
      <c r="C326" s="2" t="s">
        <v>2523</v>
      </c>
      <c r="D326" s="2" t="s">
        <v>2523</v>
      </c>
    </row>
    <row r="327" spans="1:4" ht="12.75">
      <c r="A327" s="2" t="s">
        <v>1853</v>
      </c>
      <c r="B327" s="21">
        <v>1</v>
      </c>
      <c r="C327" s="2" t="s">
        <v>2523</v>
      </c>
      <c r="D327" s="2" t="s">
        <v>2523</v>
      </c>
    </row>
    <row r="328" spans="1:4" ht="12.75">
      <c r="A328" s="2" t="s">
        <v>1854</v>
      </c>
      <c r="B328" s="21">
        <v>1</v>
      </c>
      <c r="C328" s="2" t="s">
        <v>2519</v>
      </c>
      <c r="D328" s="2" t="s">
        <v>2519</v>
      </c>
    </row>
    <row r="329" spans="1:4" ht="12.75">
      <c r="A329" s="2" t="s">
        <v>1855</v>
      </c>
      <c r="B329" s="21">
        <v>1</v>
      </c>
      <c r="C329" s="2" t="s">
        <v>2520</v>
      </c>
      <c r="D329" s="2" t="s">
        <v>2520</v>
      </c>
    </row>
    <row r="330" spans="1:4" ht="12.75">
      <c r="A330" s="2" t="s">
        <v>1856</v>
      </c>
      <c r="B330" s="21">
        <v>1</v>
      </c>
      <c r="C330" s="2" t="s">
        <v>2520</v>
      </c>
      <c r="D330" s="2" t="s">
        <v>2520</v>
      </c>
    </row>
    <row r="331" spans="1:4" ht="12.75">
      <c r="A331" s="2" t="s">
        <v>1857</v>
      </c>
      <c r="B331" s="21">
        <v>1</v>
      </c>
      <c r="C331" s="2" t="s">
        <v>2523</v>
      </c>
      <c r="D331" s="2" t="s">
        <v>2523</v>
      </c>
    </row>
    <row r="332" spans="1:4" ht="12.75">
      <c r="A332" s="2" t="s">
        <v>1858</v>
      </c>
      <c r="B332" s="21">
        <v>1</v>
      </c>
      <c r="C332" s="2" t="s">
        <v>2527</v>
      </c>
      <c r="D332" s="2" t="s">
        <v>2527</v>
      </c>
    </row>
    <row r="333" spans="1:4" ht="12.75">
      <c r="A333" s="2" t="s">
        <v>1859</v>
      </c>
      <c r="B333" s="21">
        <v>1</v>
      </c>
      <c r="C333" s="2" t="s">
        <v>2525</v>
      </c>
      <c r="D333" s="2" t="s">
        <v>2525</v>
      </c>
    </row>
    <row r="334" spans="1:4" ht="12.75">
      <c r="A334" s="2" t="s">
        <v>1860</v>
      </c>
      <c r="B334" s="21">
        <v>1</v>
      </c>
      <c r="C334" s="2" t="s">
        <v>2520</v>
      </c>
      <c r="D334" s="2" t="s">
        <v>2520</v>
      </c>
    </row>
    <row r="335" spans="1:4" ht="12.75">
      <c r="A335" s="2" t="s">
        <v>1861</v>
      </c>
      <c r="B335" s="21">
        <v>1</v>
      </c>
      <c r="C335" s="2" t="s">
        <v>2520</v>
      </c>
      <c r="D335" s="2" t="s">
        <v>2520</v>
      </c>
    </row>
    <row r="336" spans="1:4" ht="12.75">
      <c r="A336" s="2" t="s">
        <v>1862</v>
      </c>
      <c r="B336" s="21">
        <v>1</v>
      </c>
      <c r="C336" s="2" t="s">
        <v>2522</v>
      </c>
      <c r="D336" s="2" t="s">
        <v>2522</v>
      </c>
    </row>
    <row r="337" spans="1:4" ht="12.75">
      <c r="A337" s="2" t="s">
        <v>1863</v>
      </c>
      <c r="B337" s="21">
        <v>1</v>
      </c>
      <c r="C337" s="2" t="s">
        <v>2521</v>
      </c>
      <c r="D337" s="2" t="s">
        <v>2521</v>
      </c>
    </row>
    <row r="338" spans="1:4" ht="12.75">
      <c r="A338" s="2" t="s">
        <v>1864</v>
      </c>
      <c r="B338" s="21">
        <v>1</v>
      </c>
      <c r="C338" s="2" t="s">
        <v>2526</v>
      </c>
      <c r="D338" s="2" t="s">
        <v>2526</v>
      </c>
    </row>
    <row r="339" spans="1:4" ht="12.75">
      <c r="A339" s="2" t="s">
        <v>1865</v>
      </c>
      <c r="B339" s="21">
        <v>1</v>
      </c>
      <c r="C339" s="2" t="s">
        <v>2526</v>
      </c>
      <c r="D339" s="2" t="s">
        <v>2526</v>
      </c>
    </row>
    <row r="340" spans="1:4" ht="12.75">
      <c r="A340" s="2" t="s">
        <v>1866</v>
      </c>
      <c r="B340" s="21">
        <v>1</v>
      </c>
      <c r="C340" s="2" t="s">
        <v>2526</v>
      </c>
      <c r="D340" s="2" t="s">
        <v>2526</v>
      </c>
    </row>
    <row r="341" spans="1:4" ht="12.75">
      <c r="A341" s="2" t="s">
        <v>1867</v>
      </c>
      <c r="B341" s="21">
        <v>1</v>
      </c>
      <c r="C341" s="2" t="s">
        <v>2522</v>
      </c>
      <c r="D341" s="2" t="s">
        <v>2522</v>
      </c>
    </row>
    <row r="342" spans="1:4" ht="12.75">
      <c r="A342" s="2" t="s">
        <v>1868</v>
      </c>
      <c r="B342" s="21">
        <v>1</v>
      </c>
      <c r="C342" s="2" t="s">
        <v>2519</v>
      </c>
      <c r="D342" s="2" t="s">
        <v>2519</v>
      </c>
    </row>
    <row r="343" spans="1:4" ht="12.75">
      <c r="A343" s="2" t="s">
        <v>1869</v>
      </c>
      <c r="B343" s="21">
        <v>1</v>
      </c>
      <c r="C343" s="2" t="s">
        <v>2530</v>
      </c>
      <c r="D343" s="2" t="s">
        <v>2530</v>
      </c>
    </row>
    <row r="344" spans="1:4" ht="12.75">
      <c r="A344" s="2" t="s">
        <v>1870</v>
      </c>
      <c r="B344" s="21">
        <v>1</v>
      </c>
      <c r="C344" s="2" t="s">
        <v>2525</v>
      </c>
      <c r="D344" s="2" t="s">
        <v>2525</v>
      </c>
    </row>
    <row r="345" spans="1:4" ht="12.75">
      <c r="A345" s="2" t="s">
        <v>1871</v>
      </c>
      <c r="B345" s="21">
        <v>1</v>
      </c>
      <c r="C345" s="2" t="s">
        <v>2521</v>
      </c>
      <c r="D345" s="2" t="s">
        <v>2521</v>
      </c>
    </row>
    <row r="346" spans="1:4" ht="12.75">
      <c r="A346" s="2" t="s">
        <v>1872</v>
      </c>
      <c r="B346" s="21">
        <v>1</v>
      </c>
      <c r="C346" s="2" t="s">
        <v>2522</v>
      </c>
      <c r="D346" s="2" t="s">
        <v>2522</v>
      </c>
    </row>
    <row r="347" spans="1:4" ht="12.75">
      <c r="A347" s="2" t="s">
        <v>1873</v>
      </c>
      <c r="B347" s="21">
        <v>1</v>
      </c>
      <c r="C347" s="2" t="s">
        <v>2520</v>
      </c>
      <c r="D347" s="2" t="s">
        <v>2520</v>
      </c>
    </row>
    <row r="348" spans="1:4" ht="12.75">
      <c r="A348" s="2" t="s">
        <v>1874</v>
      </c>
      <c r="B348" s="21">
        <v>2</v>
      </c>
      <c r="C348" s="2" t="s">
        <v>2522</v>
      </c>
      <c r="D348" s="2" t="s">
        <v>2522</v>
      </c>
    </row>
    <row r="349" spans="1:4" ht="12.75">
      <c r="A349" s="2" t="s">
        <v>1875</v>
      </c>
      <c r="B349" s="21">
        <v>1</v>
      </c>
      <c r="C349" s="2" t="s">
        <v>2519</v>
      </c>
      <c r="D349" s="2" t="s">
        <v>2519</v>
      </c>
    </row>
    <row r="350" spans="1:4" ht="12.75">
      <c r="A350" s="2" t="s">
        <v>1876</v>
      </c>
      <c r="B350" s="21">
        <v>1</v>
      </c>
      <c r="C350" s="2" t="s">
        <v>2519</v>
      </c>
      <c r="D350" s="2" t="s">
        <v>2519</v>
      </c>
    </row>
    <row r="351" spans="1:4" ht="12.75">
      <c r="A351" s="2" t="s">
        <v>1877</v>
      </c>
      <c r="B351" s="21">
        <v>1</v>
      </c>
      <c r="C351" s="2" t="s">
        <v>793</v>
      </c>
      <c r="D351" s="2" t="s">
        <v>793</v>
      </c>
    </row>
    <row r="352" spans="1:4" ht="12.75">
      <c r="A352" s="2" t="s">
        <v>1878</v>
      </c>
      <c r="B352" s="21">
        <v>1</v>
      </c>
      <c r="C352" s="2" t="s">
        <v>2522</v>
      </c>
      <c r="D352" s="2" t="s">
        <v>2522</v>
      </c>
    </row>
    <row r="353" spans="1:4" ht="12.75">
      <c r="A353" s="2" t="s">
        <v>1879</v>
      </c>
      <c r="B353" s="21">
        <v>1</v>
      </c>
      <c r="C353" s="2" t="s">
        <v>2522</v>
      </c>
      <c r="D353" s="2" t="s">
        <v>2522</v>
      </c>
    </row>
    <row r="354" spans="1:4" ht="12.75">
      <c r="A354" s="2" t="s">
        <v>1880</v>
      </c>
      <c r="B354" s="21">
        <v>1</v>
      </c>
      <c r="C354" s="2" t="s">
        <v>2519</v>
      </c>
      <c r="D354" s="2" t="s">
        <v>2519</v>
      </c>
    </row>
    <row r="355" spans="1:4" ht="12.75">
      <c r="A355" s="2" t="s">
        <v>539</v>
      </c>
      <c r="B355" s="21">
        <v>1</v>
      </c>
      <c r="C355" s="2" t="s">
        <v>2522</v>
      </c>
      <c r="D355" s="2" t="s">
        <v>2522</v>
      </c>
    </row>
    <row r="356" spans="1:4" ht="12.75">
      <c r="A356" s="2" t="s">
        <v>540</v>
      </c>
      <c r="B356" s="21">
        <v>1</v>
      </c>
      <c r="C356" s="2" t="s">
        <v>2523</v>
      </c>
      <c r="D356" s="2" t="s">
        <v>2523</v>
      </c>
    </row>
    <row r="357" spans="1:4" ht="12.75">
      <c r="A357" s="2" t="s">
        <v>541</v>
      </c>
      <c r="B357" s="21">
        <v>1</v>
      </c>
      <c r="C357" s="2" t="s">
        <v>2525</v>
      </c>
      <c r="D357" s="2" t="s">
        <v>2525</v>
      </c>
    </row>
    <row r="358" spans="1:4" ht="12.75">
      <c r="A358" s="2" t="s">
        <v>542</v>
      </c>
      <c r="B358" s="21">
        <v>1</v>
      </c>
      <c r="C358" s="2" t="s">
        <v>2520</v>
      </c>
      <c r="D358" s="2" t="s">
        <v>2520</v>
      </c>
    </row>
    <row r="359" spans="1:4" ht="12.75">
      <c r="A359" s="2" t="s">
        <v>543</v>
      </c>
      <c r="B359" s="21">
        <v>1</v>
      </c>
      <c r="C359" s="2" t="s">
        <v>2526</v>
      </c>
      <c r="D359" s="2" t="s">
        <v>2526</v>
      </c>
    </row>
    <row r="360" spans="1:4" ht="12.75">
      <c r="A360" s="2" t="s">
        <v>544</v>
      </c>
      <c r="B360" s="21">
        <v>1</v>
      </c>
      <c r="C360" s="2" t="s">
        <v>2521</v>
      </c>
      <c r="D360" s="2" t="s">
        <v>2521</v>
      </c>
    </row>
    <row r="361" spans="1:4" ht="12.75">
      <c r="A361" s="2" t="s">
        <v>545</v>
      </c>
      <c r="B361" s="21">
        <v>1</v>
      </c>
      <c r="C361" s="2" t="s">
        <v>2524</v>
      </c>
      <c r="D361" s="2" t="s">
        <v>2524</v>
      </c>
    </row>
    <row r="362" spans="1:4" ht="12.75">
      <c r="A362" s="2" t="s">
        <v>546</v>
      </c>
      <c r="B362" s="21">
        <v>1</v>
      </c>
      <c r="C362" s="2" t="s">
        <v>2526</v>
      </c>
      <c r="D362" s="2" t="s">
        <v>2526</v>
      </c>
    </row>
    <row r="363" spans="1:4" ht="12.75">
      <c r="A363" s="2" t="s">
        <v>547</v>
      </c>
      <c r="B363" s="21">
        <v>1</v>
      </c>
      <c r="C363" s="2" t="s">
        <v>2520</v>
      </c>
      <c r="D363" s="2" t="s">
        <v>2520</v>
      </c>
    </row>
    <row r="364" spans="1:4" ht="12.75">
      <c r="A364" s="2" t="s">
        <v>548</v>
      </c>
      <c r="B364" s="21">
        <v>1</v>
      </c>
      <c r="C364" s="2" t="s">
        <v>2520</v>
      </c>
      <c r="D364" s="2" t="s">
        <v>2520</v>
      </c>
    </row>
    <row r="365" spans="1:4" ht="12.75">
      <c r="A365" s="2" t="s">
        <v>549</v>
      </c>
      <c r="B365" s="21">
        <v>1</v>
      </c>
      <c r="C365" s="2" t="s">
        <v>793</v>
      </c>
      <c r="D365" s="2" t="s">
        <v>793</v>
      </c>
    </row>
    <row r="366" spans="1:4" ht="12.75">
      <c r="A366" s="2" t="s">
        <v>550</v>
      </c>
      <c r="B366" s="21">
        <v>1</v>
      </c>
      <c r="C366" s="2" t="s">
        <v>2521</v>
      </c>
      <c r="D366" s="2" t="s">
        <v>2521</v>
      </c>
    </row>
    <row r="367" spans="1:4" ht="12.75">
      <c r="A367" s="2" t="s">
        <v>551</v>
      </c>
      <c r="B367" s="21">
        <v>1</v>
      </c>
      <c r="C367" s="2" t="s">
        <v>2522</v>
      </c>
      <c r="D367" s="2" t="s">
        <v>2522</v>
      </c>
    </row>
    <row r="368" spans="1:4" ht="12.75">
      <c r="A368" s="2" t="s">
        <v>552</v>
      </c>
      <c r="B368" s="21">
        <v>1</v>
      </c>
      <c r="C368" s="2" t="s">
        <v>2524</v>
      </c>
      <c r="D368" s="2" t="s">
        <v>2524</v>
      </c>
    </row>
    <row r="369" spans="1:4" ht="12.75">
      <c r="A369" s="2" t="s">
        <v>553</v>
      </c>
      <c r="B369" s="21">
        <v>1</v>
      </c>
      <c r="C369" s="2" t="s">
        <v>2524</v>
      </c>
      <c r="D369" s="2" t="s">
        <v>2524</v>
      </c>
    </row>
    <row r="370" spans="1:4" ht="12.75">
      <c r="A370" s="2" t="s">
        <v>554</v>
      </c>
      <c r="B370" s="21">
        <v>1</v>
      </c>
      <c r="C370" s="2" t="s">
        <v>2526</v>
      </c>
      <c r="D370" s="2" t="s">
        <v>2526</v>
      </c>
    </row>
    <row r="371" spans="1:4" ht="12.75">
      <c r="A371" s="2" t="s">
        <v>555</v>
      </c>
      <c r="B371" s="21">
        <v>1</v>
      </c>
      <c r="C371" s="2" t="s">
        <v>2529</v>
      </c>
      <c r="D371" s="2" t="s">
        <v>2529</v>
      </c>
    </row>
    <row r="372" spans="1:4" ht="12.75">
      <c r="A372" s="2" t="s">
        <v>556</v>
      </c>
      <c r="B372" s="21">
        <v>1</v>
      </c>
      <c r="C372" s="2" t="s">
        <v>2520</v>
      </c>
      <c r="D372" s="2" t="s">
        <v>2520</v>
      </c>
    </row>
    <row r="373" spans="1:4" ht="12.75">
      <c r="A373" s="2" t="s">
        <v>557</v>
      </c>
      <c r="B373" s="21">
        <v>1</v>
      </c>
      <c r="C373" s="2" t="s">
        <v>2521</v>
      </c>
      <c r="D373" s="2" t="s">
        <v>2521</v>
      </c>
    </row>
    <row r="374" spans="1:4" ht="12.75">
      <c r="A374" s="2" t="s">
        <v>558</v>
      </c>
      <c r="B374" s="21">
        <v>1</v>
      </c>
      <c r="C374" s="2" t="s">
        <v>2519</v>
      </c>
      <c r="D374" s="2" t="s">
        <v>2519</v>
      </c>
    </row>
    <row r="375" spans="1:4" ht="12.75">
      <c r="A375" s="2" t="s">
        <v>559</v>
      </c>
      <c r="B375" s="21">
        <v>1</v>
      </c>
      <c r="C375" s="2" t="s">
        <v>2530</v>
      </c>
      <c r="D375" s="2" t="s">
        <v>2530</v>
      </c>
    </row>
    <row r="376" spans="1:4" ht="12.75">
      <c r="A376" s="2" t="s">
        <v>560</v>
      </c>
      <c r="B376" s="21">
        <v>1</v>
      </c>
      <c r="C376" s="2" t="s">
        <v>2529</v>
      </c>
      <c r="D376" s="2" t="s">
        <v>2529</v>
      </c>
    </row>
    <row r="377" spans="1:4" ht="12.75">
      <c r="A377" s="12" t="s">
        <v>561</v>
      </c>
      <c r="B377" s="21">
        <v>1</v>
      </c>
      <c r="C377" s="2" t="s">
        <v>2529</v>
      </c>
      <c r="D377" s="2" t="s">
        <v>2529</v>
      </c>
    </row>
    <row r="378" spans="1:4" ht="12.75">
      <c r="A378" s="2" t="s">
        <v>562</v>
      </c>
      <c r="B378" s="21">
        <v>1</v>
      </c>
      <c r="C378" s="2" t="s">
        <v>2526</v>
      </c>
      <c r="D378" s="2" t="s">
        <v>2526</v>
      </c>
    </row>
    <row r="379" spans="1:4" ht="12.75">
      <c r="A379" s="2" t="s">
        <v>563</v>
      </c>
      <c r="B379" s="21">
        <v>1</v>
      </c>
      <c r="C379" s="2" t="s">
        <v>2520</v>
      </c>
      <c r="D379" s="2" t="s">
        <v>2520</v>
      </c>
    </row>
    <row r="380" spans="1:4" ht="12.75">
      <c r="A380" s="2" t="s">
        <v>564</v>
      </c>
      <c r="B380" s="21">
        <v>1</v>
      </c>
      <c r="C380" s="2" t="s">
        <v>2531</v>
      </c>
      <c r="D380" s="2" t="s">
        <v>2531</v>
      </c>
    </row>
    <row r="381" spans="1:4" ht="12.75">
      <c r="A381" s="2" t="s">
        <v>565</v>
      </c>
      <c r="B381" s="21">
        <v>1</v>
      </c>
      <c r="C381" s="2" t="s">
        <v>2520</v>
      </c>
      <c r="D381" s="2" t="s">
        <v>2520</v>
      </c>
    </row>
    <row r="382" spans="1:4" ht="12.75">
      <c r="A382" s="2" t="s">
        <v>566</v>
      </c>
      <c r="B382" s="21">
        <v>1</v>
      </c>
      <c r="C382" s="2" t="s">
        <v>2520</v>
      </c>
      <c r="D382" s="2" t="s">
        <v>2520</v>
      </c>
    </row>
    <row r="383" spans="1:4" ht="12.75">
      <c r="A383" s="2" t="s">
        <v>567</v>
      </c>
      <c r="B383" s="21">
        <v>1</v>
      </c>
      <c r="C383" s="2" t="s">
        <v>2530</v>
      </c>
      <c r="D383" s="2" t="s">
        <v>2530</v>
      </c>
    </row>
    <row r="384" spans="1:4" ht="12.75">
      <c r="A384" s="2" t="s">
        <v>568</v>
      </c>
      <c r="B384" s="21">
        <v>1</v>
      </c>
      <c r="C384" s="2" t="s">
        <v>2527</v>
      </c>
      <c r="D384" s="2" t="s">
        <v>2527</v>
      </c>
    </row>
    <row r="385" spans="1:4" ht="12.75">
      <c r="A385" s="2" t="s">
        <v>569</v>
      </c>
      <c r="B385" s="21">
        <v>1</v>
      </c>
      <c r="C385" s="2" t="s">
        <v>2529</v>
      </c>
      <c r="D385" s="2" t="s">
        <v>2529</v>
      </c>
    </row>
    <row r="386" spans="1:4" ht="12.75">
      <c r="A386" s="2" t="s">
        <v>570</v>
      </c>
      <c r="B386" s="21">
        <v>1</v>
      </c>
      <c r="C386" s="2" t="s">
        <v>2523</v>
      </c>
      <c r="D386" s="2" t="s">
        <v>2523</v>
      </c>
    </row>
    <row r="387" spans="1:4" ht="12.75">
      <c r="A387" s="2" t="s">
        <v>571</v>
      </c>
      <c r="B387" s="21">
        <v>1</v>
      </c>
      <c r="C387" s="2" t="s">
        <v>2521</v>
      </c>
      <c r="D387" s="2" t="s">
        <v>2521</v>
      </c>
    </row>
    <row r="388" spans="1:4" ht="12.75">
      <c r="A388" s="2" t="s">
        <v>572</v>
      </c>
      <c r="B388" s="21">
        <v>2</v>
      </c>
      <c r="C388" s="2" t="s">
        <v>2528</v>
      </c>
      <c r="D388" s="2" t="s">
        <v>2528</v>
      </c>
    </row>
    <row r="389" spans="1:4" ht="12.75">
      <c r="A389" s="2" t="s">
        <v>573</v>
      </c>
      <c r="B389" s="21">
        <v>1</v>
      </c>
      <c r="C389" s="2" t="s">
        <v>2523</v>
      </c>
      <c r="D389" s="2" t="s">
        <v>2523</v>
      </c>
    </row>
    <row r="390" spans="1:4" ht="12.75">
      <c r="A390" s="2" t="s">
        <v>574</v>
      </c>
      <c r="B390" s="21">
        <v>1</v>
      </c>
      <c r="C390" s="2" t="s">
        <v>2522</v>
      </c>
      <c r="D390" s="2" t="s">
        <v>2522</v>
      </c>
    </row>
    <row r="391" spans="1:4" ht="12.75">
      <c r="A391" s="2" t="s">
        <v>575</v>
      </c>
      <c r="B391" s="21">
        <v>1</v>
      </c>
      <c r="C391" s="2" t="s">
        <v>2519</v>
      </c>
      <c r="D391" s="2" t="s">
        <v>2519</v>
      </c>
    </row>
    <row r="392" spans="1:4" ht="12.75">
      <c r="A392" s="2" t="s">
        <v>576</v>
      </c>
      <c r="B392" s="21">
        <v>1</v>
      </c>
      <c r="C392" s="2" t="s">
        <v>2519</v>
      </c>
      <c r="D392" s="2" t="s">
        <v>2519</v>
      </c>
    </row>
    <row r="393" spans="1:4" ht="12.75">
      <c r="A393" s="2" t="s">
        <v>577</v>
      </c>
      <c r="B393" s="21">
        <v>1</v>
      </c>
      <c r="C393" s="2" t="s">
        <v>2519</v>
      </c>
      <c r="D393" s="2" t="s">
        <v>2519</v>
      </c>
    </row>
    <row r="394" spans="1:4" ht="12.75">
      <c r="A394" s="2" t="s">
        <v>578</v>
      </c>
      <c r="B394" s="21">
        <v>1</v>
      </c>
      <c r="C394" s="2" t="s">
        <v>2519</v>
      </c>
      <c r="D394" s="2" t="s">
        <v>2519</v>
      </c>
    </row>
    <row r="395" spans="1:4" ht="12.75">
      <c r="A395" s="2" t="s">
        <v>579</v>
      </c>
      <c r="B395" s="21">
        <v>1</v>
      </c>
      <c r="C395" s="2" t="s">
        <v>2527</v>
      </c>
      <c r="D395" s="2" t="s">
        <v>2527</v>
      </c>
    </row>
    <row r="396" spans="1:4" ht="12.75">
      <c r="A396" s="2" t="s">
        <v>580</v>
      </c>
      <c r="B396" s="21">
        <v>1</v>
      </c>
      <c r="C396" s="2" t="s">
        <v>2519</v>
      </c>
      <c r="D396" s="2" t="s">
        <v>2519</v>
      </c>
    </row>
    <row r="397" spans="1:4" ht="12.75">
      <c r="A397" s="2" t="s">
        <v>581</v>
      </c>
      <c r="B397" s="21">
        <v>1</v>
      </c>
      <c r="C397" s="2" t="s">
        <v>2520</v>
      </c>
      <c r="D397" s="2" t="s">
        <v>2520</v>
      </c>
    </row>
    <row r="398" spans="1:4" ht="12.75">
      <c r="A398" s="2" t="s">
        <v>582</v>
      </c>
      <c r="B398" s="21">
        <v>1</v>
      </c>
      <c r="C398" s="2" t="s">
        <v>2525</v>
      </c>
      <c r="D398" s="2" t="s">
        <v>2525</v>
      </c>
    </row>
    <row r="399" spans="1:4" ht="12.75">
      <c r="A399" s="2" t="s">
        <v>583</v>
      </c>
      <c r="B399" s="21">
        <v>1</v>
      </c>
      <c r="C399" s="2" t="s">
        <v>2522</v>
      </c>
      <c r="D399" s="2" t="s">
        <v>2522</v>
      </c>
    </row>
    <row r="400" spans="1:4" ht="12.75">
      <c r="A400" s="2" t="s">
        <v>584</v>
      </c>
      <c r="B400" s="21">
        <v>1</v>
      </c>
      <c r="C400" s="2" t="s">
        <v>2522</v>
      </c>
      <c r="D400" s="2" t="s">
        <v>2522</v>
      </c>
    </row>
    <row r="401" spans="1:4" ht="12.75">
      <c r="A401" s="2" t="s">
        <v>585</v>
      </c>
      <c r="B401" s="21">
        <v>1</v>
      </c>
      <c r="C401" s="2" t="s">
        <v>2530</v>
      </c>
      <c r="D401" s="2" t="s">
        <v>2530</v>
      </c>
    </row>
    <row r="402" spans="1:4" ht="12.75">
      <c r="A402" s="2" t="s">
        <v>586</v>
      </c>
      <c r="B402" s="21">
        <v>1</v>
      </c>
      <c r="C402" s="2" t="s">
        <v>2522</v>
      </c>
      <c r="D402" s="2" t="s">
        <v>2522</v>
      </c>
    </row>
    <row r="403" spans="1:4" ht="12.75">
      <c r="A403" s="2" t="s">
        <v>587</v>
      </c>
      <c r="B403" s="21">
        <v>1</v>
      </c>
      <c r="C403" s="2" t="s">
        <v>2520</v>
      </c>
      <c r="D403" s="2" t="s">
        <v>2520</v>
      </c>
    </row>
    <row r="404" spans="1:4" ht="12.75">
      <c r="A404" s="2" t="s">
        <v>588</v>
      </c>
      <c r="B404" s="21">
        <v>1</v>
      </c>
      <c r="C404" s="2" t="s">
        <v>2522</v>
      </c>
      <c r="D404" s="2" t="s">
        <v>2522</v>
      </c>
    </row>
    <row r="405" spans="1:4" ht="12.75">
      <c r="A405" s="2" t="s">
        <v>589</v>
      </c>
      <c r="B405" s="21">
        <v>1</v>
      </c>
      <c r="C405" s="2" t="s">
        <v>2519</v>
      </c>
      <c r="D405" s="2" t="s">
        <v>2519</v>
      </c>
    </row>
    <row r="406" spans="1:4" ht="12.75">
      <c r="A406" s="2" t="s">
        <v>590</v>
      </c>
      <c r="B406" s="21">
        <v>1</v>
      </c>
      <c r="C406" s="2" t="s">
        <v>2520</v>
      </c>
      <c r="D406" s="2" t="s">
        <v>2520</v>
      </c>
    </row>
    <row r="407" spans="1:4" ht="12.75">
      <c r="A407" s="2" t="s">
        <v>591</v>
      </c>
      <c r="B407" s="21">
        <v>1</v>
      </c>
      <c r="C407" s="2" t="s">
        <v>2522</v>
      </c>
      <c r="D407" s="2" t="s">
        <v>2522</v>
      </c>
    </row>
    <row r="408" spans="1:4" ht="12.75">
      <c r="A408" s="2" t="s">
        <v>592</v>
      </c>
      <c r="B408" s="21">
        <v>1</v>
      </c>
      <c r="C408" s="2" t="s">
        <v>2520</v>
      </c>
      <c r="D408" s="2" t="s">
        <v>2520</v>
      </c>
    </row>
    <row r="409" spans="1:4" ht="12.75">
      <c r="A409" s="2" t="s">
        <v>593</v>
      </c>
      <c r="B409" s="21">
        <v>1</v>
      </c>
      <c r="C409" s="2" t="s">
        <v>2522</v>
      </c>
      <c r="D409" s="2" t="s">
        <v>2522</v>
      </c>
    </row>
    <row r="410" spans="1:4" ht="12.75">
      <c r="A410" s="2" t="s">
        <v>594</v>
      </c>
      <c r="B410" s="21">
        <v>1</v>
      </c>
      <c r="C410" s="2" t="s">
        <v>2520</v>
      </c>
      <c r="D410" s="2" t="s">
        <v>2520</v>
      </c>
    </row>
    <row r="411" spans="1:4" ht="12.75">
      <c r="A411" s="2" t="s">
        <v>595</v>
      </c>
      <c r="B411" s="21">
        <v>1</v>
      </c>
      <c r="C411" s="2" t="s">
        <v>2524</v>
      </c>
      <c r="D411" s="2" t="s">
        <v>2524</v>
      </c>
    </row>
    <row r="412" spans="1:4" ht="12.75">
      <c r="A412" s="2" t="s">
        <v>596</v>
      </c>
      <c r="B412" s="21">
        <v>1</v>
      </c>
      <c r="C412" s="2" t="s">
        <v>793</v>
      </c>
      <c r="D412" s="2" t="s">
        <v>793</v>
      </c>
    </row>
    <row r="413" spans="1:4" ht="12.75">
      <c r="A413" s="14" t="s">
        <v>597</v>
      </c>
      <c r="B413" s="21">
        <v>1</v>
      </c>
      <c r="C413" s="8" t="s">
        <v>793</v>
      </c>
      <c r="D413" s="8" t="s">
        <v>793</v>
      </c>
    </row>
    <row r="414" spans="1:4" ht="12.75">
      <c r="A414" s="2" t="s">
        <v>598</v>
      </c>
      <c r="B414" s="21">
        <v>1</v>
      </c>
      <c r="C414" s="2" t="s">
        <v>2521</v>
      </c>
      <c r="D414" s="2" t="s">
        <v>2521</v>
      </c>
    </row>
    <row r="415" spans="1:4" ht="12.75">
      <c r="A415" s="2" t="s">
        <v>599</v>
      </c>
      <c r="B415" s="21">
        <v>1</v>
      </c>
      <c r="C415" s="2" t="s">
        <v>2522</v>
      </c>
      <c r="D415" s="2" t="s">
        <v>2522</v>
      </c>
    </row>
    <row r="416" spans="1:4" ht="12.75">
      <c r="A416" s="2" t="s">
        <v>600</v>
      </c>
      <c r="B416" s="21">
        <v>1</v>
      </c>
      <c r="C416" s="2" t="s">
        <v>2519</v>
      </c>
      <c r="D416" s="2" t="s">
        <v>2519</v>
      </c>
    </row>
    <row r="417" spans="1:4" ht="12.75">
      <c r="A417" s="2" t="s">
        <v>601</v>
      </c>
      <c r="B417" s="21">
        <v>1</v>
      </c>
      <c r="C417" s="2" t="s">
        <v>2519</v>
      </c>
      <c r="D417" s="2" t="s">
        <v>2519</v>
      </c>
    </row>
    <row r="418" spans="1:4" ht="12.75">
      <c r="A418" s="2" t="s">
        <v>602</v>
      </c>
      <c r="B418" s="21">
        <v>1</v>
      </c>
      <c r="C418" s="2" t="s">
        <v>2519</v>
      </c>
      <c r="D418" s="2" t="s">
        <v>2519</v>
      </c>
    </row>
    <row r="419" spans="1:4" ht="12.75">
      <c r="A419" s="2" t="s">
        <v>603</v>
      </c>
      <c r="B419" s="21">
        <v>1</v>
      </c>
      <c r="C419" s="2" t="s">
        <v>2519</v>
      </c>
      <c r="D419" s="2" t="s">
        <v>2519</v>
      </c>
    </row>
    <row r="420" spans="1:4" ht="12.75">
      <c r="A420" s="2" t="s">
        <v>604</v>
      </c>
      <c r="B420" s="21">
        <v>1</v>
      </c>
      <c r="C420" s="2" t="s">
        <v>2519</v>
      </c>
      <c r="D420" s="2" t="s">
        <v>2519</v>
      </c>
    </row>
    <row r="421" spans="1:4" ht="12.75">
      <c r="A421" s="2" t="s">
        <v>605</v>
      </c>
      <c r="B421" s="21">
        <v>1</v>
      </c>
      <c r="C421" s="2" t="s">
        <v>2519</v>
      </c>
      <c r="D421" s="2" t="s">
        <v>2519</v>
      </c>
    </row>
    <row r="422" spans="1:4" ht="12.75">
      <c r="A422" s="2" t="s">
        <v>606</v>
      </c>
      <c r="B422" s="21">
        <v>1</v>
      </c>
      <c r="C422" s="2" t="s">
        <v>2519</v>
      </c>
      <c r="D422" s="2" t="s">
        <v>2519</v>
      </c>
    </row>
    <row r="423" spans="1:4" ht="12.75">
      <c r="A423" s="2" t="s">
        <v>607</v>
      </c>
      <c r="B423" s="21">
        <v>1</v>
      </c>
      <c r="C423" s="2" t="s">
        <v>2519</v>
      </c>
      <c r="D423" s="2" t="s">
        <v>2519</v>
      </c>
    </row>
    <row r="424" spans="1:4" ht="12.75">
      <c r="A424" s="2" t="s">
        <v>608</v>
      </c>
      <c r="B424" s="21">
        <v>1</v>
      </c>
      <c r="C424" s="2" t="s">
        <v>2519</v>
      </c>
      <c r="D424" s="2" t="s">
        <v>2519</v>
      </c>
    </row>
    <row r="425" spans="1:4" ht="12.75">
      <c r="A425" s="2" t="s">
        <v>609</v>
      </c>
      <c r="B425" s="21">
        <v>1</v>
      </c>
      <c r="C425" s="2" t="s">
        <v>2519</v>
      </c>
      <c r="D425" s="2" t="s">
        <v>2519</v>
      </c>
    </row>
    <row r="426" spans="1:4" ht="12.75">
      <c r="A426" s="2" t="s">
        <v>610</v>
      </c>
      <c r="B426" s="21">
        <v>1</v>
      </c>
      <c r="C426" s="2" t="s">
        <v>2519</v>
      </c>
      <c r="D426" s="2" t="s">
        <v>2519</v>
      </c>
    </row>
    <row r="427" spans="1:4" ht="12.75">
      <c r="A427" s="2" t="s">
        <v>611</v>
      </c>
      <c r="B427" s="21">
        <v>1</v>
      </c>
      <c r="C427" s="2" t="s">
        <v>2519</v>
      </c>
      <c r="D427" s="2" t="s">
        <v>2519</v>
      </c>
    </row>
    <row r="428" spans="1:4" ht="12.75">
      <c r="A428" s="2" t="s">
        <v>612</v>
      </c>
      <c r="B428" s="21">
        <v>1</v>
      </c>
      <c r="C428" s="2" t="s">
        <v>2519</v>
      </c>
      <c r="D428" s="2" t="s">
        <v>2519</v>
      </c>
    </row>
    <row r="429" spans="1:4" ht="12.75">
      <c r="A429" s="2" t="s">
        <v>613</v>
      </c>
      <c r="B429" s="21">
        <v>1</v>
      </c>
      <c r="C429" s="2" t="s">
        <v>2519</v>
      </c>
      <c r="D429" s="2" t="s">
        <v>2519</v>
      </c>
    </row>
    <row r="430" spans="1:4" ht="12.75">
      <c r="A430" s="2" t="s">
        <v>614</v>
      </c>
      <c r="B430" s="21">
        <v>1</v>
      </c>
      <c r="C430" s="2" t="s">
        <v>2519</v>
      </c>
      <c r="D430" s="2" t="s">
        <v>2519</v>
      </c>
    </row>
    <row r="431" spans="1:4" ht="12.75">
      <c r="A431" s="2" t="s">
        <v>615</v>
      </c>
      <c r="B431" s="21">
        <v>1</v>
      </c>
      <c r="C431" s="2" t="s">
        <v>2522</v>
      </c>
      <c r="D431" s="2" t="s">
        <v>2522</v>
      </c>
    </row>
    <row r="432" spans="1:4" ht="12.75">
      <c r="A432" s="2" t="s">
        <v>633</v>
      </c>
      <c r="B432" s="21">
        <v>1</v>
      </c>
      <c r="C432" s="2" t="s">
        <v>2520</v>
      </c>
      <c r="D432" s="2" t="s">
        <v>2520</v>
      </c>
    </row>
    <row r="433" spans="1:4" ht="12.75">
      <c r="A433" s="2" t="s">
        <v>2200</v>
      </c>
      <c r="B433" s="21">
        <v>1</v>
      </c>
      <c r="C433" s="2" t="s">
        <v>2522</v>
      </c>
      <c r="D433" s="2" t="s">
        <v>2522</v>
      </c>
    </row>
    <row r="434" spans="1:4" ht="12.75">
      <c r="A434" s="2" t="s">
        <v>634</v>
      </c>
      <c r="B434" s="21">
        <v>1</v>
      </c>
      <c r="C434" s="2" t="s">
        <v>2519</v>
      </c>
      <c r="D434" s="2" t="s">
        <v>2519</v>
      </c>
    </row>
    <row r="435" spans="1:4" ht="12.75">
      <c r="A435" s="2" t="s">
        <v>635</v>
      </c>
      <c r="B435" s="21">
        <v>1</v>
      </c>
      <c r="C435" s="2" t="s">
        <v>2523</v>
      </c>
      <c r="D435" s="2" t="s">
        <v>2523</v>
      </c>
    </row>
    <row r="436" spans="1:4" ht="12.75">
      <c r="A436" s="2" t="s">
        <v>636</v>
      </c>
      <c r="B436" s="21">
        <v>1</v>
      </c>
      <c r="C436" s="2" t="s">
        <v>2521</v>
      </c>
      <c r="D436" s="2" t="s">
        <v>2521</v>
      </c>
    </row>
    <row r="437" spans="1:4" ht="12.75">
      <c r="A437" s="2" t="s">
        <v>637</v>
      </c>
      <c r="B437" s="21">
        <v>1</v>
      </c>
      <c r="C437" s="2" t="s">
        <v>2522</v>
      </c>
      <c r="D437" s="2" t="s">
        <v>2522</v>
      </c>
    </row>
    <row r="438" spans="1:4" ht="12.75">
      <c r="A438" s="2" t="s">
        <v>638</v>
      </c>
      <c r="B438" s="21">
        <v>1</v>
      </c>
      <c r="C438" s="2" t="s">
        <v>2530</v>
      </c>
      <c r="D438" s="2" t="s">
        <v>2530</v>
      </c>
    </row>
    <row r="439" spans="1:4" ht="12.75">
      <c r="A439" s="2" t="s">
        <v>639</v>
      </c>
      <c r="B439" s="21">
        <v>1</v>
      </c>
      <c r="C439" s="2" t="s">
        <v>2522</v>
      </c>
      <c r="D439" s="2" t="s">
        <v>2522</v>
      </c>
    </row>
    <row r="440" spans="1:4" ht="12.75">
      <c r="A440" s="2" t="s">
        <v>640</v>
      </c>
      <c r="B440" s="21">
        <v>1</v>
      </c>
      <c r="C440" s="2" t="s">
        <v>2527</v>
      </c>
      <c r="D440" s="2" t="s">
        <v>2527</v>
      </c>
    </row>
    <row r="441" spans="1:4" ht="12.75">
      <c r="A441" s="2" t="s">
        <v>641</v>
      </c>
      <c r="B441" s="21">
        <v>1</v>
      </c>
      <c r="C441" s="2" t="s">
        <v>2520</v>
      </c>
      <c r="D441" s="2" t="s">
        <v>2520</v>
      </c>
    </row>
    <row r="442" spans="1:4" ht="12.75">
      <c r="A442" s="2" t="s">
        <v>642</v>
      </c>
      <c r="B442" s="21">
        <v>1</v>
      </c>
      <c r="C442" s="2" t="s">
        <v>2520</v>
      </c>
      <c r="D442" s="2" t="s">
        <v>2520</v>
      </c>
    </row>
    <row r="443" spans="1:4" ht="12.75">
      <c r="A443" s="2" t="s">
        <v>643</v>
      </c>
      <c r="B443" s="21">
        <v>1</v>
      </c>
      <c r="C443" s="2" t="s">
        <v>2522</v>
      </c>
      <c r="D443" s="2" t="s">
        <v>2522</v>
      </c>
    </row>
    <row r="444" spans="1:4" ht="12.75">
      <c r="A444" s="2" t="s">
        <v>644</v>
      </c>
      <c r="B444" s="21">
        <v>1</v>
      </c>
      <c r="C444" s="2" t="s">
        <v>2520</v>
      </c>
      <c r="D444" s="2" t="s">
        <v>2520</v>
      </c>
    </row>
    <row r="445" spans="1:4" ht="12.75">
      <c r="A445" s="2" t="s">
        <v>645</v>
      </c>
      <c r="B445" s="21">
        <v>1</v>
      </c>
      <c r="C445" s="2" t="s">
        <v>2522</v>
      </c>
      <c r="D445" s="2" t="s">
        <v>2522</v>
      </c>
    </row>
    <row r="446" spans="1:4" ht="12.75">
      <c r="A446" s="2" t="s">
        <v>646</v>
      </c>
      <c r="B446" s="21">
        <v>1</v>
      </c>
      <c r="C446" s="2" t="s">
        <v>2523</v>
      </c>
      <c r="D446" s="2" t="s">
        <v>2523</v>
      </c>
    </row>
    <row r="447" spans="1:4" ht="12.75">
      <c r="A447" s="2" t="s">
        <v>647</v>
      </c>
      <c r="B447" s="21">
        <v>1</v>
      </c>
      <c r="C447" s="2" t="s">
        <v>2520</v>
      </c>
      <c r="D447" s="2" t="s">
        <v>2520</v>
      </c>
    </row>
    <row r="448" spans="1:4" ht="12.75">
      <c r="A448" s="2" t="s">
        <v>648</v>
      </c>
      <c r="B448" s="21">
        <v>1</v>
      </c>
      <c r="C448" s="2" t="s">
        <v>2526</v>
      </c>
      <c r="D448" s="2" t="s">
        <v>2526</v>
      </c>
    </row>
    <row r="449" spans="1:4" ht="12.75">
      <c r="A449" s="2" t="s">
        <v>649</v>
      </c>
      <c r="B449" s="21">
        <v>1</v>
      </c>
      <c r="C449" s="2" t="s">
        <v>2526</v>
      </c>
      <c r="D449" s="2" t="s">
        <v>2526</v>
      </c>
    </row>
    <row r="450" spans="1:4" ht="12.75">
      <c r="A450" s="2" t="s">
        <v>650</v>
      </c>
      <c r="B450" s="21">
        <v>1</v>
      </c>
      <c r="C450" s="2" t="s">
        <v>2526</v>
      </c>
      <c r="D450" s="2" t="s">
        <v>2526</v>
      </c>
    </row>
    <row r="451" spans="1:4" ht="12.75">
      <c r="A451" s="2" t="s">
        <v>651</v>
      </c>
      <c r="B451" s="21">
        <v>1</v>
      </c>
      <c r="C451" s="2" t="s">
        <v>2530</v>
      </c>
      <c r="D451" s="2" t="s">
        <v>2530</v>
      </c>
    </row>
    <row r="452" spans="1:4" ht="12.75">
      <c r="A452" s="2" t="s">
        <v>652</v>
      </c>
      <c r="B452" s="21">
        <v>1</v>
      </c>
      <c r="C452" s="2" t="s">
        <v>2519</v>
      </c>
      <c r="D452" s="2" t="s">
        <v>2519</v>
      </c>
    </row>
    <row r="453" spans="1:4" ht="12.75">
      <c r="A453" s="2" t="s">
        <v>2414</v>
      </c>
      <c r="B453" s="21">
        <v>1</v>
      </c>
      <c r="C453" s="2" t="s">
        <v>2526</v>
      </c>
      <c r="D453" s="2" t="s">
        <v>2526</v>
      </c>
    </row>
    <row r="454" spans="1:4" ht="12.75">
      <c r="A454" s="2" t="s">
        <v>2415</v>
      </c>
      <c r="B454" s="21">
        <v>1</v>
      </c>
      <c r="C454" s="2" t="s">
        <v>2520</v>
      </c>
      <c r="D454" s="2" t="s">
        <v>2520</v>
      </c>
    </row>
    <row r="455" spans="1:4" ht="12.75">
      <c r="A455" s="2" t="s">
        <v>2692</v>
      </c>
      <c r="B455" s="21">
        <v>1</v>
      </c>
      <c r="C455" s="2" t="s">
        <v>2520</v>
      </c>
      <c r="D455" s="2" t="s">
        <v>2520</v>
      </c>
    </row>
    <row r="456" spans="1:4" ht="12.75">
      <c r="A456" s="2" t="s">
        <v>2693</v>
      </c>
      <c r="B456" s="21">
        <v>1</v>
      </c>
      <c r="C456" s="2" t="s">
        <v>2520</v>
      </c>
      <c r="D456" s="2" t="s">
        <v>2520</v>
      </c>
    </row>
    <row r="457" spans="1:4" ht="12.75">
      <c r="A457" s="2" t="s">
        <v>2694</v>
      </c>
      <c r="B457" s="21">
        <v>1</v>
      </c>
      <c r="C457" s="2" t="s">
        <v>2520</v>
      </c>
      <c r="D457" s="2" t="s">
        <v>2520</v>
      </c>
    </row>
    <row r="458" spans="1:4" ht="12.75">
      <c r="A458" s="2" t="s">
        <v>2695</v>
      </c>
      <c r="B458" s="21">
        <v>1</v>
      </c>
      <c r="C458" s="2" t="s">
        <v>2520</v>
      </c>
      <c r="D458" s="2" t="s">
        <v>2520</v>
      </c>
    </row>
    <row r="459" spans="1:4" ht="12.75">
      <c r="A459" s="2" t="s">
        <v>2696</v>
      </c>
      <c r="B459" s="21">
        <v>1</v>
      </c>
      <c r="C459" s="2" t="s">
        <v>2521</v>
      </c>
      <c r="D459" s="2" t="s">
        <v>2521</v>
      </c>
    </row>
    <row r="460" spans="1:4" ht="12.75">
      <c r="A460" s="2" t="s">
        <v>2697</v>
      </c>
      <c r="B460" s="21">
        <v>1</v>
      </c>
      <c r="C460" s="2" t="s">
        <v>2522</v>
      </c>
      <c r="D460" s="2" t="s">
        <v>2522</v>
      </c>
    </row>
    <row r="461" spans="1:4" ht="12.75">
      <c r="A461" s="2" t="s">
        <v>2698</v>
      </c>
      <c r="B461" s="21">
        <v>1</v>
      </c>
      <c r="C461" s="2" t="s">
        <v>2520</v>
      </c>
      <c r="D461" s="2" t="s">
        <v>2520</v>
      </c>
    </row>
    <row r="462" spans="1:4" ht="12.75">
      <c r="A462" s="2" t="s">
        <v>2699</v>
      </c>
      <c r="B462" s="21">
        <v>1</v>
      </c>
      <c r="C462" s="2" t="s">
        <v>2530</v>
      </c>
      <c r="D462" s="2" t="s">
        <v>2530</v>
      </c>
    </row>
    <row r="463" spans="1:4" ht="12.75">
      <c r="A463" s="2" t="s">
        <v>2700</v>
      </c>
      <c r="B463" s="21">
        <v>1</v>
      </c>
      <c r="C463" s="2" t="s">
        <v>2525</v>
      </c>
      <c r="D463" s="2" t="s">
        <v>2525</v>
      </c>
    </row>
    <row r="464" spans="1:4" ht="12.75">
      <c r="A464" s="2" t="s">
        <v>2701</v>
      </c>
      <c r="B464" s="21">
        <v>1</v>
      </c>
      <c r="C464" s="2" t="s">
        <v>2522</v>
      </c>
      <c r="D464" s="2" t="s">
        <v>2522</v>
      </c>
    </row>
    <row r="465" spans="1:4" ht="12.75">
      <c r="A465" s="2" t="s">
        <v>2702</v>
      </c>
      <c r="B465" s="21">
        <v>1</v>
      </c>
      <c r="C465" s="2" t="s">
        <v>2522</v>
      </c>
      <c r="D465" s="2" t="s">
        <v>2522</v>
      </c>
    </row>
    <row r="466" spans="1:4" ht="12.75">
      <c r="A466" s="2" t="s">
        <v>2703</v>
      </c>
      <c r="B466" s="21">
        <v>1</v>
      </c>
      <c r="C466" s="2" t="s">
        <v>2526</v>
      </c>
      <c r="D466" s="2" t="s">
        <v>2526</v>
      </c>
    </row>
    <row r="467" spans="1:4" ht="12.75">
      <c r="A467" s="2" t="s">
        <v>1933</v>
      </c>
      <c r="B467" s="21">
        <v>1</v>
      </c>
      <c r="C467" s="2" t="s">
        <v>2522</v>
      </c>
      <c r="D467" s="2" t="s">
        <v>2522</v>
      </c>
    </row>
    <row r="468" spans="1:4" ht="12.75">
      <c r="A468" s="2" t="s">
        <v>1934</v>
      </c>
      <c r="B468" s="21">
        <v>1</v>
      </c>
      <c r="C468" s="2" t="s">
        <v>2520</v>
      </c>
      <c r="D468" s="2" t="s">
        <v>2520</v>
      </c>
    </row>
    <row r="469" spans="1:4" ht="12.75">
      <c r="A469" s="2" t="s">
        <v>1935</v>
      </c>
      <c r="B469" s="21">
        <v>1</v>
      </c>
      <c r="C469" s="2" t="s">
        <v>2522</v>
      </c>
      <c r="D469" s="2" t="s">
        <v>2522</v>
      </c>
    </row>
    <row r="470" spans="1:4" ht="12.75">
      <c r="A470" s="2" t="s">
        <v>1936</v>
      </c>
      <c r="B470" s="21">
        <v>1</v>
      </c>
      <c r="C470" s="2" t="s">
        <v>2521</v>
      </c>
      <c r="D470" s="2" t="s">
        <v>2521</v>
      </c>
    </row>
    <row r="471" spans="1:4" ht="12.75">
      <c r="A471" s="14" t="s">
        <v>1937</v>
      </c>
      <c r="B471" s="21">
        <v>1</v>
      </c>
      <c r="C471" s="8" t="s">
        <v>2521</v>
      </c>
      <c r="D471" s="2" t="s">
        <v>2521</v>
      </c>
    </row>
    <row r="472" spans="1:4" ht="12.75">
      <c r="A472" s="2" t="s">
        <v>1938</v>
      </c>
      <c r="B472" s="21">
        <v>1</v>
      </c>
      <c r="C472" s="2" t="s">
        <v>793</v>
      </c>
      <c r="D472" s="2" t="s">
        <v>793</v>
      </c>
    </row>
    <row r="473" spans="1:4" ht="12.75">
      <c r="A473" s="2" t="s">
        <v>1939</v>
      </c>
      <c r="B473" s="21">
        <v>1</v>
      </c>
      <c r="C473" s="2" t="s">
        <v>2520</v>
      </c>
      <c r="D473" s="2" t="s">
        <v>2520</v>
      </c>
    </row>
    <row r="474" spans="1:4" ht="12.75">
      <c r="A474" s="2" t="s">
        <v>1940</v>
      </c>
      <c r="B474" s="21">
        <v>1</v>
      </c>
      <c r="C474" s="2" t="s">
        <v>2522</v>
      </c>
      <c r="D474" s="2" t="s">
        <v>2522</v>
      </c>
    </row>
    <row r="475" spans="1:4" ht="12.75">
      <c r="A475" s="2" t="s">
        <v>1941</v>
      </c>
      <c r="B475" s="21">
        <v>1</v>
      </c>
      <c r="C475" s="2" t="s">
        <v>2522</v>
      </c>
      <c r="D475" s="2" t="s">
        <v>2522</v>
      </c>
    </row>
    <row r="476" spans="1:4" ht="12.75">
      <c r="A476" s="2" t="s">
        <v>1942</v>
      </c>
      <c r="B476" s="21">
        <v>1</v>
      </c>
      <c r="C476" s="2" t="s">
        <v>2527</v>
      </c>
      <c r="D476" s="2" t="s">
        <v>2527</v>
      </c>
    </row>
    <row r="477" spans="1:4" ht="12.75">
      <c r="A477" s="2" t="s">
        <v>1943</v>
      </c>
      <c r="B477" s="21">
        <v>1</v>
      </c>
      <c r="C477" s="2" t="s">
        <v>2519</v>
      </c>
      <c r="D477" s="2" t="s">
        <v>2519</v>
      </c>
    </row>
    <row r="478" spans="1:4" ht="12.75">
      <c r="A478" s="2" t="s">
        <v>1944</v>
      </c>
      <c r="B478" s="21">
        <v>1</v>
      </c>
      <c r="C478" s="2" t="s">
        <v>2521</v>
      </c>
      <c r="D478" s="2" t="s">
        <v>2521</v>
      </c>
    </row>
    <row r="479" spans="1:4" ht="12.75">
      <c r="A479" s="2" t="s">
        <v>1945</v>
      </c>
      <c r="B479" s="21">
        <v>1</v>
      </c>
      <c r="C479" s="2" t="s">
        <v>2519</v>
      </c>
      <c r="D479" s="2" t="s">
        <v>2519</v>
      </c>
    </row>
    <row r="480" spans="1:4" ht="12.75">
      <c r="A480" s="2" t="s">
        <v>1946</v>
      </c>
      <c r="B480" s="21">
        <v>1</v>
      </c>
      <c r="C480" s="2" t="s">
        <v>2519</v>
      </c>
      <c r="D480" s="2" t="s">
        <v>2519</v>
      </c>
    </row>
    <row r="481" spans="1:4" ht="12.75">
      <c r="A481" s="2" t="s">
        <v>1947</v>
      </c>
      <c r="B481" s="21">
        <v>1</v>
      </c>
      <c r="C481" s="2" t="s">
        <v>2520</v>
      </c>
      <c r="D481" s="2" t="s">
        <v>2520</v>
      </c>
    </row>
    <row r="482" spans="1:4" ht="12.75">
      <c r="A482" s="2" t="s">
        <v>1948</v>
      </c>
      <c r="B482" s="21">
        <v>1</v>
      </c>
      <c r="C482" s="2" t="s">
        <v>2520</v>
      </c>
      <c r="D482" s="2" t="s">
        <v>2520</v>
      </c>
    </row>
    <row r="483" spans="1:4" ht="12.75">
      <c r="A483" s="2" t="s">
        <v>1949</v>
      </c>
      <c r="B483" s="21">
        <v>1</v>
      </c>
      <c r="C483" s="2" t="s">
        <v>2520</v>
      </c>
      <c r="D483" s="2" t="s">
        <v>2520</v>
      </c>
    </row>
    <row r="484" spans="1:4" ht="12.75">
      <c r="A484" s="2" t="s">
        <v>1950</v>
      </c>
      <c r="B484" s="21">
        <v>1</v>
      </c>
      <c r="C484" s="2" t="s">
        <v>2526</v>
      </c>
      <c r="D484" s="2" t="s">
        <v>2526</v>
      </c>
    </row>
    <row r="485" spans="1:4" ht="12.75">
      <c r="A485" s="2" t="s">
        <v>1951</v>
      </c>
      <c r="B485" s="21">
        <v>1</v>
      </c>
      <c r="C485" s="2" t="s">
        <v>2522</v>
      </c>
      <c r="D485" s="2" t="s">
        <v>2522</v>
      </c>
    </row>
    <row r="486" spans="1:4" ht="12.75">
      <c r="A486" s="2" t="s">
        <v>1952</v>
      </c>
      <c r="B486" s="21">
        <v>1</v>
      </c>
      <c r="C486" s="2" t="s">
        <v>2522</v>
      </c>
      <c r="D486" s="2" t="s">
        <v>2522</v>
      </c>
    </row>
    <row r="487" spans="1:4" ht="12.75">
      <c r="A487" s="2" t="s">
        <v>1953</v>
      </c>
      <c r="B487" s="21">
        <v>1</v>
      </c>
      <c r="C487" s="2" t="s">
        <v>2524</v>
      </c>
      <c r="D487" s="2" t="s">
        <v>2524</v>
      </c>
    </row>
    <row r="488" spans="1:4" ht="12.75">
      <c r="A488" s="2" t="s">
        <v>1954</v>
      </c>
      <c r="B488" s="21">
        <v>1</v>
      </c>
      <c r="C488" s="2" t="s">
        <v>2519</v>
      </c>
      <c r="D488" s="2" t="s">
        <v>2519</v>
      </c>
    </row>
    <row r="489" spans="1:4" ht="12.75">
      <c r="A489" s="2" t="s">
        <v>1955</v>
      </c>
      <c r="B489" s="21">
        <v>1</v>
      </c>
      <c r="C489" s="2" t="s">
        <v>2522</v>
      </c>
      <c r="D489" s="2" t="s">
        <v>2522</v>
      </c>
    </row>
    <row r="490" spans="1:4" ht="12.75">
      <c r="A490" s="2" t="s">
        <v>1956</v>
      </c>
      <c r="B490" s="21">
        <v>1</v>
      </c>
      <c r="C490" s="2" t="s">
        <v>2525</v>
      </c>
      <c r="D490" s="2" t="s">
        <v>2525</v>
      </c>
    </row>
    <row r="491" spans="1:4" ht="12.75">
      <c r="A491" s="2" t="s">
        <v>1957</v>
      </c>
      <c r="B491" s="21">
        <v>1</v>
      </c>
      <c r="C491" s="2" t="s">
        <v>2525</v>
      </c>
      <c r="D491" s="2" t="s">
        <v>2525</v>
      </c>
    </row>
    <row r="492" spans="1:4" ht="12.75">
      <c r="A492" s="2" t="s">
        <v>1958</v>
      </c>
      <c r="B492" s="21">
        <v>1</v>
      </c>
      <c r="C492" s="2" t="s">
        <v>2521</v>
      </c>
      <c r="D492" s="2" t="s">
        <v>2521</v>
      </c>
    </row>
    <row r="493" spans="1:4" ht="12.75">
      <c r="A493" s="2" t="s">
        <v>1959</v>
      </c>
      <c r="B493" s="21">
        <v>1</v>
      </c>
      <c r="C493" s="2" t="s">
        <v>2520</v>
      </c>
      <c r="D493" s="2" t="s">
        <v>2520</v>
      </c>
    </row>
    <row r="494" spans="1:4" ht="12.75">
      <c r="A494" s="2" t="s">
        <v>1960</v>
      </c>
      <c r="B494" s="21">
        <v>1</v>
      </c>
      <c r="C494" s="2" t="s">
        <v>2520</v>
      </c>
      <c r="D494" s="2" t="s">
        <v>2520</v>
      </c>
    </row>
    <row r="495" spans="1:4" ht="12.75">
      <c r="A495" s="2" t="s">
        <v>1961</v>
      </c>
      <c r="B495" s="21">
        <v>1</v>
      </c>
      <c r="C495" s="2" t="s">
        <v>2519</v>
      </c>
      <c r="D495" s="2" t="s">
        <v>2519</v>
      </c>
    </row>
    <row r="496" spans="1:4" ht="12.75">
      <c r="A496" s="2" t="s">
        <v>1962</v>
      </c>
      <c r="B496" s="21">
        <v>1</v>
      </c>
      <c r="C496" s="2" t="s">
        <v>2519</v>
      </c>
      <c r="D496" s="2" t="s">
        <v>2519</v>
      </c>
    </row>
    <row r="497" spans="1:4" ht="12.75">
      <c r="A497" s="2" t="s">
        <v>1963</v>
      </c>
      <c r="B497" s="21">
        <v>1</v>
      </c>
      <c r="C497" s="2" t="s">
        <v>2519</v>
      </c>
      <c r="D497" s="2" t="s">
        <v>2519</v>
      </c>
    </row>
    <row r="498" spans="1:4" ht="12.75">
      <c r="A498" s="12" t="s">
        <v>1964</v>
      </c>
      <c r="B498" s="21">
        <v>1</v>
      </c>
      <c r="C498" s="8" t="s">
        <v>2519</v>
      </c>
      <c r="D498" s="8" t="s">
        <v>2519</v>
      </c>
    </row>
    <row r="499" spans="1:4" ht="12.75">
      <c r="A499" s="2" t="s">
        <v>1965</v>
      </c>
      <c r="B499" s="21">
        <v>1</v>
      </c>
      <c r="C499" s="2" t="s">
        <v>2519</v>
      </c>
      <c r="D499" s="2" t="s">
        <v>2519</v>
      </c>
    </row>
    <row r="500" spans="1:4" ht="12.75">
      <c r="A500" s="2" t="s">
        <v>1966</v>
      </c>
      <c r="B500" s="21">
        <v>1</v>
      </c>
      <c r="C500" s="2" t="s">
        <v>2519</v>
      </c>
      <c r="D500" s="2" t="s">
        <v>2519</v>
      </c>
    </row>
    <row r="501" spans="1:4" ht="12.75">
      <c r="A501" s="2" t="s">
        <v>1967</v>
      </c>
      <c r="B501" s="21">
        <v>1</v>
      </c>
      <c r="C501" s="2" t="s">
        <v>2519</v>
      </c>
      <c r="D501" s="2" t="s">
        <v>2519</v>
      </c>
    </row>
    <row r="502" spans="1:4" ht="12.75">
      <c r="A502" s="2" t="s">
        <v>1968</v>
      </c>
      <c r="B502" s="21">
        <v>1</v>
      </c>
      <c r="C502" s="2" t="s">
        <v>2519</v>
      </c>
      <c r="D502" s="2" t="s">
        <v>2519</v>
      </c>
    </row>
    <row r="503" spans="1:4" ht="12.75">
      <c r="A503" s="2" t="s">
        <v>1969</v>
      </c>
      <c r="B503" s="21">
        <v>1</v>
      </c>
      <c r="C503" s="2" t="s">
        <v>2519</v>
      </c>
      <c r="D503" s="2" t="s">
        <v>2519</v>
      </c>
    </row>
    <row r="504" spans="1:4" ht="12.75">
      <c r="A504" s="2" t="s">
        <v>1970</v>
      </c>
      <c r="B504" s="21">
        <v>1</v>
      </c>
      <c r="C504" s="2" t="s">
        <v>2519</v>
      </c>
      <c r="D504" s="2" t="s">
        <v>2519</v>
      </c>
    </row>
    <row r="505" spans="1:4" ht="12.75">
      <c r="A505" s="2" t="s">
        <v>1971</v>
      </c>
      <c r="B505" s="21">
        <v>5</v>
      </c>
      <c r="C505" s="2" t="s">
        <v>2519</v>
      </c>
      <c r="D505" s="2" t="s">
        <v>2519</v>
      </c>
    </row>
    <row r="506" spans="1:4" ht="12.75">
      <c r="A506" s="2" t="s">
        <v>1972</v>
      </c>
      <c r="B506" s="21">
        <v>1</v>
      </c>
      <c r="C506" s="2" t="s">
        <v>2526</v>
      </c>
      <c r="D506" s="2" t="s">
        <v>2526</v>
      </c>
    </row>
    <row r="507" spans="1:4" ht="12.75">
      <c r="A507" s="2" t="s">
        <v>1973</v>
      </c>
      <c r="B507" s="21">
        <v>1</v>
      </c>
      <c r="C507" s="2" t="s">
        <v>2527</v>
      </c>
      <c r="D507" s="2" t="s">
        <v>2527</v>
      </c>
    </row>
    <row r="508" spans="1:4" ht="12.75">
      <c r="A508" s="2" t="s">
        <v>1974</v>
      </c>
      <c r="B508" s="21">
        <v>1</v>
      </c>
      <c r="C508" s="2" t="s">
        <v>2519</v>
      </c>
      <c r="D508" s="2" t="s">
        <v>2519</v>
      </c>
    </row>
    <row r="509" spans="1:4" ht="12.75">
      <c r="A509" s="2" t="s">
        <v>1975</v>
      </c>
      <c r="B509" s="21">
        <v>1</v>
      </c>
      <c r="C509" s="2" t="s">
        <v>2524</v>
      </c>
      <c r="D509" s="2" t="s">
        <v>2524</v>
      </c>
    </row>
    <row r="510" spans="1:4" ht="12.75">
      <c r="A510" s="2" t="s">
        <v>1976</v>
      </c>
      <c r="B510" s="21">
        <v>1</v>
      </c>
      <c r="C510" s="2" t="s">
        <v>2526</v>
      </c>
      <c r="D510" s="2" t="s">
        <v>2526</v>
      </c>
    </row>
    <row r="511" spans="1:4" ht="12.75">
      <c r="A511" s="2" t="s">
        <v>1977</v>
      </c>
      <c r="B511" s="21">
        <v>1</v>
      </c>
      <c r="C511" s="2" t="s">
        <v>2522</v>
      </c>
      <c r="D511" s="2" t="s">
        <v>2522</v>
      </c>
    </row>
    <row r="512" spans="1:4" ht="12.75">
      <c r="A512" s="2" t="s">
        <v>1978</v>
      </c>
      <c r="B512" s="21">
        <v>1</v>
      </c>
      <c r="C512" s="2" t="s">
        <v>2520</v>
      </c>
      <c r="D512" s="2" t="s">
        <v>2520</v>
      </c>
    </row>
    <row r="513" spans="1:4" ht="12.75">
      <c r="A513" s="2" t="s">
        <v>1979</v>
      </c>
      <c r="B513" s="21">
        <v>1</v>
      </c>
      <c r="C513" s="2" t="s">
        <v>2522</v>
      </c>
      <c r="D513" s="2" t="s">
        <v>2522</v>
      </c>
    </row>
    <row r="514" spans="1:4" ht="12.75">
      <c r="A514" s="2" t="s">
        <v>1980</v>
      </c>
      <c r="B514" s="21">
        <v>1</v>
      </c>
      <c r="C514" s="2" t="s">
        <v>2522</v>
      </c>
      <c r="D514" s="2" t="s">
        <v>2522</v>
      </c>
    </row>
    <row r="515" spans="1:4" ht="12.75">
      <c r="A515" s="8" t="s">
        <v>1981</v>
      </c>
      <c r="B515" s="21">
        <v>1</v>
      </c>
      <c r="C515" s="8" t="s">
        <v>2529</v>
      </c>
      <c r="D515" s="8" t="s">
        <v>2529</v>
      </c>
    </row>
    <row r="516" spans="1:4" ht="12.75">
      <c r="A516" s="2" t="s">
        <v>1982</v>
      </c>
      <c r="B516" s="21">
        <v>1</v>
      </c>
      <c r="C516" s="2" t="s">
        <v>2530</v>
      </c>
      <c r="D516" s="2" t="s">
        <v>2530</v>
      </c>
    </row>
    <row r="517" spans="1:4" ht="12.75">
      <c r="A517" s="2" t="s">
        <v>1983</v>
      </c>
      <c r="B517" s="21">
        <v>1</v>
      </c>
      <c r="C517" s="2" t="s">
        <v>2520</v>
      </c>
      <c r="D517" s="2" t="s">
        <v>2520</v>
      </c>
    </row>
    <row r="518" spans="1:4" ht="12.75">
      <c r="A518" s="2" t="s">
        <v>1984</v>
      </c>
      <c r="B518" s="21">
        <v>1</v>
      </c>
      <c r="C518" s="2" t="s">
        <v>2520</v>
      </c>
      <c r="D518" s="2" t="s">
        <v>2520</v>
      </c>
    </row>
    <row r="519" spans="1:4" ht="12.75">
      <c r="A519" s="2" t="s">
        <v>1985</v>
      </c>
      <c r="B519" s="21">
        <v>1</v>
      </c>
      <c r="C519" s="2" t="s">
        <v>2519</v>
      </c>
      <c r="D519" s="2" t="s">
        <v>2519</v>
      </c>
    </row>
    <row r="520" spans="1:4" ht="12.75">
      <c r="A520" s="2" t="s">
        <v>1986</v>
      </c>
      <c r="B520" s="21">
        <v>1</v>
      </c>
      <c r="C520" s="2" t="s">
        <v>2524</v>
      </c>
      <c r="D520" s="2" t="s">
        <v>2524</v>
      </c>
    </row>
    <row r="521" spans="1:4" ht="12.75">
      <c r="A521" s="2" t="s">
        <v>1987</v>
      </c>
      <c r="B521" s="21">
        <v>1</v>
      </c>
      <c r="C521" s="2" t="s">
        <v>2520</v>
      </c>
      <c r="D521" s="2" t="s">
        <v>2520</v>
      </c>
    </row>
    <row r="522" spans="1:4" ht="12.75">
      <c r="A522" s="2" t="s">
        <v>1988</v>
      </c>
      <c r="B522" s="21">
        <v>1</v>
      </c>
      <c r="C522" s="2" t="s">
        <v>2520</v>
      </c>
      <c r="D522" s="2" t="s">
        <v>2520</v>
      </c>
    </row>
    <row r="523" spans="1:4" ht="12.75">
      <c r="A523" s="2" t="s">
        <v>1989</v>
      </c>
      <c r="B523" s="21">
        <v>1</v>
      </c>
      <c r="C523" s="2" t="s">
        <v>2523</v>
      </c>
      <c r="D523" s="2" t="s">
        <v>2523</v>
      </c>
    </row>
    <row r="524" spans="1:4" ht="12.75">
      <c r="A524" s="7" t="s">
        <v>1990</v>
      </c>
      <c r="B524" s="21">
        <v>1</v>
      </c>
      <c r="C524" s="8" t="s">
        <v>2522</v>
      </c>
      <c r="D524" s="2" t="s">
        <v>2522</v>
      </c>
    </row>
    <row r="525" spans="1:4" ht="12.75">
      <c r="A525" s="2" t="s">
        <v>1991</v>
      </c>
      <c r="B525" s="21">
        <v>1</v>
      </c>
      <c r="C525" s="2" t="s">
        <v>2530</v>
      </c>
      <c r="D525" s="2" t="s">
        <v>2530</v>
      </c>
    </row>
    <row r="526" spans="1:4" ht="12.75">
      <c r="A526" s="2" t="s">
        <v>1992</v>
      </c>
      <c r="B526" s="21">
        <v>1</v>
      </c>
      <c r="C526" s="2" t="s">
        <v>2522</v>
      </c>
      <c r="D526" s="2" t="s">
        <v>2522</v>
      </c>
    </row>
    <row r="527" spans="1:4" ht="12.75">
      <c r="A527" s="2" t="s">
        <v>1993</v>
      </c>
      <c r="B527" s="21">
        <v>1</v>
      </c>
      <c r="C527" s="2" t="s">
        <v>2522</v>
      </c>
      <c r="D527" s="2" t="s">
        <v>2522</v>
      </c>
    </row>
    <row r="528" spans="1:4" ht="12.75">
      <c r="A528" s="2" t="s">
        <v>1994</v>
      </c>
      <c r="B528" s="21">
        <v>1</v>
      </c>
      <c r="C528" s="2" t="s">
        <v>2519</v>
      </c>
      <c r="D528" s="2" t="s">
        <v>2519</v>
      </c>
    </row>
    <row r="529" spans="1:4" ht="12.75">
      <c r="A529" s="2" t="s">
        <v>1995</v>
      </c>
      <c r="B529" s="21">
        <v>1</v>
      </c>
      <c r="C529" s="2" t="s">
        <v>2522</v>
      </c>
      <c r="D529" s="2" t="s">
        <v>2522</v>
      </c>
    </row>
    <row r="530" spans="1:4" ht="12.75">
      <c r="A530" s="2" t="s">
        <v>1996</v>
      </c>
      <c r="B530" s="21">
        <v>1</v>
      </c>
      <c r="C530" s="2" t="s">
        <v>2519</v>
      </c>
      <c r="D530" s="2" t="s">
        <v>2519</v>
      </c>
    </row>
    <row r="531" spans="1:4" ht="12.75">
      <c r="A531" s="2" t="s">
        <v>1997</v>
      </c>
      <c r="B531" s="21">
        <v>1</v>
      </c>
      <c r="C531" s="2" t="s">
        <v>2529</v>
      </c>
      <c r="D531" s="2" t="s">
        <v>2529</v>
      </c>
    </row>
    <row r="532" spans="1:4" ht="12.75">
      <c r="A532" s="2" t="s">
        <v>1998</v>
      </c>
      <c r="B532" s="21">
        <v>1</v>
      </c>
      <c r="C532" s="2" t="s">
        <v>2529</v>
      </c>
      <c r="D532" s="2" t="s">
        <v>2529</v>
      </c>
    </row>
    <row r="533" spans="1:4" ht="12.75">
      <c r="A533" s="2" t="s">
        <v>1999</v>
      </c>
      <c r="B533" s="21">
        <v>1</v>
      </c>
      <c r="C533" s="2" t="s">
        <v>2520</v>
      </c>
      <c r="D533" s="2" t="s">
        <v>2520</v>
      </c>
    </row>
    <row r="534" spans="1:4" ht="12.75">
      <c r="A534" s="2" t="s">
        <v>2000</v>
      </c>
      <c r="B534" s="21">
        <v>1</v>
      </c>
      <c r="C534" s="2" t="s">
        <v>2525</v>
      </c>
      <c r="D534" s="2" t="s">
        <v>2525</v>
      </c>
    </row>
    <row r="535" spans="1:4" ht="12.75">
      <c r="A535" s="2" t="s">
        <v>2001</v>
      </c>
      <c r="B535" s="21">
        <v>1</v>
      </c>
      <c r="C535" s="2" t="s">
        <v>2529</v>
      </c>
      <c r="D535" s="2" t="s">
        <v>2529</v>
      </c>
    </row>
    <row r="536" spans="1:4" ht="12.75">
      <c r="A536" s="2" t="s">
        <v>2002</v>
      </c>
      <c r="B536" s="21">
        <v>1</v>
      </c>
      <c r="C536" s="2" t="s">
        <v>2522</v>
      </c>
      <c r="D536" s="2" t="s">
        <v>2522</v>
      </c>
    </row>
    <row r="537" spans="1:4" ht="12.75">
      <c r="A537" s="2" t="s">
        <v>2003</v>
      </c>
      <c r="B537" s="21">
        <v>1</v>
      </c>
      <c r="C537" s="2" t="s">
        <v>2520</v>
      </c>
      <c r="D537" s="2" t="s">
        <v>2520</v>
      </c>
    </row>
    <row r="538" spans="1:4" ht="12.75">
      <c r="A538" s="2" t="s">
        <v>2004</v>
      </c>
      <c r="B538" s="21">
        <v>1</v>
      </c>
      <c r="C538" s="2" t="s">
        <v>2520</v>
      </c>
      <c r="D538" s="2" t="s">
        <v>2520</v>
      </c>
    </row>
    <row r="539" spans="1:4" ht="12.75">
      <c r="A539" s="2" t="s">
        <v>2005</v>
      </c>
      <c r="B539" s="21">
        <v>1</v>
      </c>
      <c r="C539" s="2" t="s">
        <v>2521</v>
      </c>
      <c r="D539" s="2" t="s">
        <v>2521</v>
      </c>
    </row>
    <row r="540" spans="1:4" ht="12.75">
      <c r="A540" s="2" t="s">
        <v>2006</v>
      </c>
      <c r="B540" s="21">
        <v>1</v>
      </c>
      <c r="C540" s="2" t="s">
        <v>2523</v>
      </c>
      <c r="D540" s="2" t="s">
        <v>2523</v>
      </c>
    </row>
    <row r="541" spans="1:4" ht="12.75">
      <c r="A541" s="3" t="s">
        <v>2007</v>
      </c>
      <c r="B541" s="21">
        <v>1</v>
      </c>
      <c r="C541" s="8" t="s">
        <v>2530</v>
      </c>
      <c r="D541" s="2" t="s">
        <v>2530</v>
      </c>
    </row>
    <row r="542" spans="1:4" ht="12.75">
      <c r="A542" s="2" t="s">
        <v>2008</v>
      </c>
      <c r="B542" s="21">
        <v>1</v>
      </c>
      <c r="C542" s="2" t="s">
        <v>2529</v>
      </c>
      <c r="D542" s="2" t="s">
        <v>2529</v>
      </c>
    </row>
    <row r="543" spans="1:4" ht="12.75">
      <c r="A543" s="2" t="s">
        <v>2009</v>
      </c>
      <c r="B543" s="21">
        <v>1</v>
      </c>
      <c r="C543" s="2" t="s">
        <v>2520</v>
      </c>
      <c r="D543" s="2" t="s">
        <v>2520</v>
      </c>
    </row>
    <row r="544" spans="1:4" ht="12.75">
      <c r="A544" s="2" t="s">
        <v>2010</v>
      </c>
      <c r="B544" s="21">
        <v>1</v>
      </c>
      <c r="C544" s="2" t="s">
        <v>2519</v>
      </c>
      <c r="D544" s="2" t="s">
        <v>2519</v>
      </c>
    </row>
    <row r="545" spans="1:4" ht="12.75">
      <c r="A545" s="2" t="s">
        <v>2011</v>
      </c>
      <c r="B545" s="21">
        <v>1</v>
      </c>
      <c r="C545" s="2" t="s">
        <v>2522</v>
      </c>
      <c r="D545" s="2" t="s">
        <v>2522</v>
      </c>
    </row>
    <row r="546" spans="1:4" ht="12.75">
      <c r="A546" s="2" t="s">
        <v>2012</v>
      </c>
      <c r="B546" s="21">
        <v>1</v>
      </c>
      <c r="C546" s="2" t="s">
        <v>2522</v>
      </c>
      <c r="D546" s="2" t="s">
        <v>2522</v>
      </c>
    </row>
    <row r="547" spans="1:4" ht="12.75">
      <c r="A547" s="2" t="s">
        <v>2013</v>
      </c>
      <c r="B547" s="21">
        <v>1</v>
      </c>
      <c r="C547" s="2" t="s">
        <v>2522</v>
      </c>
      <c r="D547" s="2" t="s">
        <v>2522</v>
      </c>
    </row>
    <row r="548" spans="1:4" ht="12.75">
      <c r="A548" s="2" t="s">
        <v>2014</v>
      </c>
      <c r="B548" s="21">
        <v>1</v>
      </c>
      <c r="C548" s="2" t="s">
        <v>2520</v>
      </c>
      <c r="D548" s="2" t="s">
        <v>2520</v>
      </c>
    </row>
    <row r="549" spans="1:4" ht="12.75">
      <c r="A549" s="2" t="s">
        <v>2015</v>
      </c>
      <c r="B549" s="21">
        <v>1</v>
      </c>
      <c r="C549" s="2" t="s">
        <v>2522</v>
      </c>
      <c r="D549" s="2" t="s">
        <v>2522</v>
      </c>
    </row>
    <row r="550" spans="1:4" ht="12.75">
      <c r="A550" s="2" t="s">
        <v>2016</v>
      </c>
      <c r="B550" s="21">
        <v>1</v>
      </c>
      <c r="C550" s="2" t="s">
        <v>2520</v>
      </c>
      <c r="D550" s="2" t="s">
        <v>2520</v>
      </c>
    </row>
    <row r="551" spans="1:4" ht="12.75">
      <c r="A551" s="2" t="s">
        <v>2017</v>
      </c>
      <c r="B551" s="21">
        <v>1</v>
      </c>
      <c r="C551" s="2" t="s">
        <v>2522</v>
      </c>
      <c r="D551" s="2" t="s">
        <v>2522</v>
      </c>
    </row>
    <row r="552" spans="1:4" ht="12.75">
      <c r="A552" s="2" t="s">
        <v>2904</v>
      </c>
      <c r="B552" s="21">
        <v>1</v>
      </c>
      <c r="C552" s="2" t="s">
        <v>2529</v>
      </c>
      <c r="D552" s="2" t="s">
        <v>2529</v>
      </c>
    </row>
    <row r="553" spans="1:4" ht="12.75">
      <c r="A553" s="2" t="s">
        <v>2905</v>
      </c>
      <c r="B553" s="21">
        <v>1</v>
      </c>
      <c r="C553" s="2" t="s">
        <v>2522</v>
      </c>
      <c r="D553" s="2" t="s">
        <v>2522</v>
      </c>
    </row>
    <row r="554" spans="1:4" ht="12.75">
      <c r="A554" s="2" t="s">
        <v>2906</v>
      </c>
      <c r="B554" s="21">
        <v>1</v>
      </c>
      <c r="C554" s="2" t="s">
        <v>2522</v>
      </c>
      <c r="D554" s="2" t="s">
        <v>2522</v>
      </c>
    </row>
    <row r="555" spans="1:4" ht="12.75">
      <c r="A555" s="2" t="s">
        <v>2907</v>
      </c>
      <c r="B555" s="21">
        <v>1</v>
      </c>
      <c r="C555" s="2" t="s">
        <v>2525</v>
      </c>
      <c r="D555" s="2" t="s">
        <v>2525</v>
      </c>
    </row>
    <row r="556" spans="1:4" ht="12.75">
      <c r="A556" s="2" t="s">
        <v>2908</v>
      </c>
      <c r="B556" s="21">
        <v>1</v>
      </c>
      <c r="C556" s="2" t="s">
        <v>2520</v>
      </c>
      <c r="D556" s="2" t="s">
        <v>2520</v>
      </c>
    </row>
    <row r="557" spans="1:4" ht="12.75">
      <c r="A557" s="2" t="s">
        <v>2909</v>
      </c>
      <c r="B557" s="21">
        <v>1</v>
      </c>
      <c r="C557" s="2" t="s">
        <v>2520</v>
      </c>
      <c r="D557" s="2" t="s">
        <v>2520</v>
      </c>
    </row>
    <row r="558" spans="1:4" ht="12.75">
      <c r="A558" s="2" t="s">
        <v>2910</v>
      </c>
      <c r="B558" s="21">
        <v>1</v>
      </c>
      <c r="C558" s="2" t="s">
        <v>2520</v>
      </c>
      <c r="D558" s="2" t="s">
        <v>2520</v>
      </c>
    </row>
    <row r="559" spans="1:4" ht="12.75">
      <c r="A559" s="2" t="s">
        <v>2911</v>
      </c>
      <c r="B559" s="21">
        <v>1</v>
      </c>
      <c r="C559" s="2" t="s">
        <v>2522</v>
      </c>
      <c r="D559" s="2" t="s">
        <v>2522</v>
      </c>
    </row>
    <row r="560" spans="1:4" ht="12.75">
      <c r="A560" s="2" t="s">
        <v>2912</v>
      </c>
      <c r="B560" s="21">
        <v>1</v>
      </c>
      <c r="C560" s="2" t="s">
        <v>2520</v>
      </c>
      <c r="D560" s="2" t="s">
        <v>2520</v>
      </c>
    </row>
    <row r="561" spans="1:4" ht="12.75">
      <c r="A561" s="2" t="s">
        <v>2913</v>
      </c>
      <c r="B561" s="21">
        <v>1</v>
      </c>
      <c r="C561" s="2" t="s">
        <v>2520</v>
      </c>
      <c r="D561" s="2" t="s">
        <v>2520</v>
      </c>
    </row>
    <row r="562" spans="1:4" ht="12.75">
      <c r="A562" s="2" t="s">
        <v>2914</v>
      </c>
      <c r="B562" s="21">
        <v>1</v>
      </c>
      <c r="C562" s="2" t="s">
        <v>2520</v>
      </c>
      <c r="D562" s="2" t="s">
        <v>2520</v>
      </c>
    </row>
    <row r="563" spans="1:4" ht="12.75">
      <c r="A563" s="2" t="s">
        <v>2915</v>
      </c>
      <c r="B563" s="21">
        <v>1</v>
      </c>
      <c r="C563" s="2" t="s">
        <v>793</v>
      </c>
      <c r="D563" s="2" t="s">
        <v>793</v>
      </c>
    </row>
    <row r="564" spans="1:4" ht="12.75">
      <c r="A564" s="2" t="s">
        <v>2916</v>
      </c>
      <c r="B564" s="21">
        <v>1</v>
      </c>
      <c r="C564" s="2" t="s">
        <v>2530</v>
      </c>
      <c r="D564" s="2" t="s">
        <v>2530</v>
      </c>
    </row>
    <row r="565" spans="1:4" ht="12.75">
      <c r="A565" s="2" t="s">
        <v>2917</v>
      </c>
      <c r="B565" s="21">
        <v>1</v>
      </c>
      <c r="C565" s="2" t="s">
        <v>2519</v>
      </c>
      <c r="D565" s="2" t="s">
        <v>2519</v>
      </c>
    </row>
    <row r="566" spans="1:4" ht="12.75">
      <c r="A566" s="2" t="s">
        <v>2918</v>
      </c>
      <c r="B566" s="21">
        <v>1</v>
      </c>
      <c r="C566" s="2" t="s">
        <v>2522</v>
      </c>
      <c r="D566" s="2" t="s">
        <v>2522</v>
      </c>
    </row>
    <row r="567" spans="1:4" ht="12.75">
      <c r="A567" s="7" t="s">
        <v>2919</v>
      </c>
      <c r="B567" s="21">
        <v>1</v>
      </c>
      <c r="C567" s="8" t="s">
        <v>2522</v>
      </c>
      <c r="D567" s="2" t="s">
        <v>2522</v>
      </c>
    </row>
    <row r="568" spans="1:4" ht="12.75">
      <c r="A568" s="2" t="s">
        <v>2920</v>
      </c>
      <c r="B568" s="21">
        <v>1</v>
      </c>
      <c r="C568" s="2" t="s">
        <v>2520</v>
      </c>
      <c r="D568" s="2" t="s">
        <v>2520</v>
      </c>
    </row>
    <row r="569" spans="1:4" ht="12.75">
      <c r="A569" s="2" t="s">
        <v>2921</v>
      </c>
      <c r="B569" s="21">
        <v>1</v>
      </c>
      <c r="C569" s="2" t="s">
        <v>2521</v>
      </c>
      <c r="D569" s="2" t="s">
        <v>2521</v>
      </c>
    </row>
    <row r="570" spans="1:4" ht="12.75">
      <c r="A570" s="2" t="s">
        <v>2922</v>
      </c>
      <c r="B570" s="21">
        <v>1</v>
      </c>
      <c r="C570" s="2" t="s">
        <v>2524</v>
      </c>
      <c r="D570" s="2" t="s">
        <v>2524</v>
      </c>
    </row>
    <row r="571" spans="1:4" ht="12.75">
      <c r="A571" s="2" t="s">
        <v>2923</v>
      </c>
      <c r="B571" s="21">
        <v>1</v>
      </c>
      <c r="C571" s="2" t="s">
        <v>2520</v>
      </c>
      <c r="D571" s="2" t="s">
        <v>2520</v>
      </c>
    </row>
    <row r="572" spans="1:4" ht="12.75">
      <c r="A572" s="2" t="s">
        <v>2924</v>
      </c>
      <c r="B572" s="21">
        <v>1</v>
      </c>
      <c r="C572" s="2" t="s">
        <v>2529</v>
      </c>
      <c r="D572" s="2" t="s">
        <v>2529</v>
      </c>
    </row>
    <row r="573" spans="1:4" ht="12.75">
      <c r="A573" s="2" t="s">
        <v>2925</v>
      </c>
      <c r="B573" s="21">
        <v>1</v>
      </c>
      <c r="C573" s="2" t="s">
        <v>2519</v>
      </c>
      <c r="D573" s="2" t="s">
        <v>2519</v>
      </c>
    </row>
    <row r="574" spans="1:4" ht="12.75">
      <c r="A574" s="2" t="s">
        <v>2926</v>
      </c>
      <c r="B574" s="21">
        <v>1</v>
      </c>
      <c r="C574" s="2" t="s">
        <v>2526</v>
      </c>
      <c r="D574" s="2" t="s">
        <v>2526</v>
      </c>
    </row>
    <row r="575" spans="1:4" ht="12.75">
      <c r="A575" s="2" t="s">
        <v>2927</v>
      </c>
      <c r="B575" s="21">
        <v>1</v>
      </c>
      <c r="C575" s="2" t="s">
        <v>2520</v>
      </c>
      <c r="D575" s="2" t="s">
        <v>2520</v>
      </c>
    </row>
    <row r="576" spans="1:4" ht="12.75">
      <c r="A576" s="2" t="s">
        <v>2928</v>
      </c>
      <c r="B576" s="21">
        <v>1</v>
      </c>
      <c r="C576" s="2" t="s">
        <v>2520</v>
      </c>
      <c r="D576" s="2" t="s">
        <v>2520</v>
      </c>
    </row>
    <row r="577" spans="1:4" ht="12.75">
      <c r="A577" s="2" t="s">
        <v>2929</v>
      </c>
      <c r="B577" s="21">
        <v>1</v>
      </c>
      <c r="C577" s="2" t="s">
        <v>2522</v>
      </c>
      <c r="D577" s="2" t="s">
        <v>2522</v>
      </c>
    </row>
    <row r="578" spans="1:4" ht="12.75">
      <c r="A578" s="2" t="s">
        <v>2930</v>
      </c>
      <c r="B578" s="21">
        <v>1</v>
      </c>
      <c r="C578" s="2" t="s">
        <v>2520</v>
      </c>
      <c r="D578" s="2" t="s">
        <v>2520</v>
      </c>
    </row>
    <row r="579" spans="1:4" ht="12.75">
      <c r="A579" s="2" t="s">
        <v>2931</v>
      </c>
      <c r="B579" s="21">
        <v>1</v>
      </c>
      <c r="C579" s="2" t="s">
        <v>2523</v>
      </c>
      <c r="D579" s="2" t="s">
        <v>2523</v>
      </c>
    </row>
    <row r="580" spans="1:4" ht="12.75">
      <c r="A580" s="2" t="s">
        <v>2932</v>
      </c>
      <c r="B580" s="21">
        <v>1</v>
      </c>
      <c r="C580" s="2" t="s">
        <v>2520</v>
      </c>
      <c r="D580" s="2" t="s">
        <v>2520</v>
      </c>
    </row>
    <row r="581" spans="1:4" ht="12.75">
      <c r="A581" s="2" t="s">
        <v>2933</v>
      </c>
      <c r="B581" s="21">
        <v>1</v>
      </c>
      <c r="C581" s="2" t="s">
        <v>2520</v>
      </c>
      <c r="D581" s="2" t="s">
        <v>2520</v>
      </c>
    </row>
    <row r="582" spans="1:4" ht="12.75">
      <c r="A582" s="2" t="s">
        <v>2934</v>
      </c>
      <c r="B582" s="21">
        <v>1</v>
      </c>
      <c r="C582" s="2" t="s">
        <v>2521</v>
      </c>
      <c r="D582" s="2" t="s">
        <v>2521</v>
      </c>
    </row>
    <row r="583" spans="1:4" ht="12.75">
      <c r="A583" s="2" t="s">
        <v>2935</v>
      </c>
      <c r="B583" s="21">
        <v>1</v>
      </c>
      <c r="C583" s="2" t="s">
        <v>2525</v>
      </c>
      <c r="D583" s="2" t="s">
        <v>2525</v>
      </c>
    </row>
    <row r="584" spans="1:4" ht="12.75">
      <c r="A584" s="2" t="s">
        <v>2936</v>
      </c>
      <c r="B584" s="21">
        <v>1</v>
      </c>
      <c r="C584" s="2" t="s">
        <v>2521</v>
      </c>
      <c r="D584" s="2" t="s">
        <v>2521</v>
      </c>
    </row>
    <row r="585" spans="1:4" ht="12.75">
      <c r="A585" s="2" t="s">
        <v>2937</v>
      </c>
      <c r="B585" s="21">
        <v>1</v>
      </c>
      <c r="C585" s="2" t="s">
        <v>2520</v>
      </c>
      <c r="D585" s="2" t="s">
        <v>2520</v>
      </c>
    </row>
    <row r="586" spans="1:4" ht="12.75">
      <c r="A586" s="2" t="s">
        <v>2938</v>
      </c>
      <c r="B586" s="21">
        <v>1</v>
      </c>
      <c r="C586" s="2" t="s">
        <v>2524</v>
      </c>
      <c r="D586" s="2" t="s">
        <v>2524</v>
      </c>
    </row>
    <row r="587" spans="1:4" ht="12.75">
      <c r="A587" s="2" t="s">
        <v>2939</v>
      </c>
      <c r="B587" s="21">
        <v>1</v>
      </c>
      <c r="C587" s="2" t="s">
        <v>2521</v>
      </c>
      <c r="D587" s="2" t="s">
        <v>2521</v>
      </c>
    </row>
    <row r="588" spans="1:4" ht="12.75">
      <c r="A588" s="2" t="s">
        <v>2940</v>
      </c>
      <c r="B588" s="21">
        <v>1</v>
      </c>
      <c r="C588" s="2" t="s">
        <v>2520</v>
      </c>
      <c r="D588" s="2" t="s">
        <v>2520</v>
      </c>
    </row>
    <row r="589" spans="1:4" ht="12.75">
      <c r="A589" s="2" t="s">
        <v>2941</v>
      </c>
      <c r="B589" s="21">
        <v>1</v>
      </c>
      <c r="C589" s="2" t="s">
        <v>2520</v>
      </c>
      <c r="D589" s="2" t="s">
        <v>2520</v>
      </c>
    </row>
    <row r="590" spans="1:4" ht="12.75">
      <c r="A590" s="2" t="s">
        <v>2942</v>
      </c>
      <c r="B590" s="21">
        <v>1</v>
      </c>
      <c r="C590" s="2" t="s">
        <v>2522</v>
      </c>
      <c r="D590" s="2" t="s">
        <v>2522</v>
      </c>
    </row>
    <row r="591" spans="1:4" ht="12.75">
      <c r="A591" s="2" t="s">
        <v>2943</v>
      </c>
      <c r="B591" s="21">
        <v>1</v>
      </c>
      <c r="C591" s="2" t="s">
        <v>2522</v>
      </c>
      <c r="D591" s="2" t="s">
        <v>2522</v>
      </c>
    </row>
    <row r="592" spans="1:4" ht="12.75">
      <c r="A592" s="2" t="s">
        <v>2944</v>
      </c>
      <c r="B592" s="21">
        <v>1</v>
      </c>
      <c r="C592" s="2" t="s">
        <v>793</v>
      </c>
      <c r="D592" s="2" t="s">
        <v>793</v>
      </c>
    </row>
    <row r="593" spans="1:4" ht="12.75">
      <c r="A593" s="2" t="s">
        <v>2945</v>
      </c>
      <c r="B593" s="21">
        <v>1</v>
      </c>
      <c r="C593" s="2" t="s">
        <v>793</v>
      </c>
      <c r="D593" s="2" t="s">
        <v>793</v>
      </c>
    </row>
    <row r="594" spans="1:4" ht="12.75">
      <c r="A594" s="2" t="s">
        <v>2946</v>
      </c>
      <c r="B594" s="21">
        <v>1</v>
      </c>
      <c r="C594" s="2" t="s">
        <v>2526</v>
      </c>
      <c r="D594" s="2" t="s">
        <v>2526</v>
      </c>
    </row>
    <row r="595" spans="1:4" ht="12.75">
      <c r="A595" s="2" t="s">
        <v>2947</v>
      </c>
      <c r="B595" s="21">
        <v>1</v>
      </c>
      <c r="C595" s="2" t="s">
        <v>2520</v>
      </c>
      <c r="D595" s="2" t="s">
        <v>2520</v>
      </c>
    </row>
    <row r="596" spans="1:4" ht="12.75">
      <c r="A596" s="2" t="s">
        <v>2948</v>
      </c>
      <c r="B596" s="21">
        <v>1</v>
      </c>
      <c r="C596" s="2" t="s">
        <v>2522</v>
      </c>
      <c r="D596" s="2" t="s">
        <v>2522</v>
      </c>
    </row>
    <row r="597" spans="1:4" ht="12.75">
      <c r="A597" s="2" t="s">
        <v>2949</v>
      </c>
      <c r="B597" s="21">
        <v>1</v>
      </c>
      <c r="C597" s="2" t="s">
        <v>2529</v>
      </c>
      <c r="D597" s="2" t="s">
        <v>2529</v>
      </c>
    </row>
    <row r="598" spans="1:4" ht="12.75">
      <c r="A598" s="2" t="s">
        <v>2950</v>
      </c>
      <c r="B598" s="21">
        <v>1</v>
      </c>
      <c r="C598" s="2" t="s">
        <v>2529</v>
      </c>
      <c r="D598" s="2" t="s">
        <v>2529</v>
      </c>
    </row>
    <row r="599" spans="1:4" ht="12.75">
      <c r="A599" s="2" t="s">
        <v>2951</v>
      </c>
      <c r="B599" s="21">
        <v>1</v>
      </c>
      <c r="C599" s="2" t="s">
        <v>2520</v>
      </c>
      <c r="D599" s="2" t="s">
        <v>2520</v>
      </c>
    </row>
    <row r="600" spans="1:4" ht="12.75">
      <c r="A600" s="2" t="s">
        <v>1780</v>
      </c>
      <c r="B600" s="21">
        <v>1</v>
      </c>
      <c r="C600" s="2" t="s">
        <v>2521</v>
      </c>
      <c r="D600" s="2" t="s">
        <v>2521</v>
      </c>
    </row>
    <row r="601" spans="1:4" ht="12.75">
      <c r="A601" s="2" t="s">
        <v>1781</v>
      </c>
      <c r="B601" s="21">
        <v>1</v>
      </c>
      <c r="C601" s="2" t="s">
        <v>2525</v>
      </c>
      <c r="D601" s="2" t="s">
        <v>2525</v>
      </c>
    </row>
    <row r="602" spans="1:4" ht="12.75">
      <c r="A602" s="2" t="s">
        <v>1782</v>
      </c>
      <c r="B602" s="21">
        <v>1</v>
      </c>
      <c r="C602" s="2" t="s">
        <v>2522</v>
      </c>
      <c r="D602" s="2" t="s">
        <v>2522</v>
      </c>
    </row>
    <row r="603" spans="1:4" ht="12.75">
      <c r="A603" s="2" t="s">
        <v>1783</v>
      </c>
      <c r="B603" s="21">
        <v>1</v>
      </c>
      <c r="C603" s="2" t="s">
        <v>2520</v>
      </c>
      <c r="D603" s="2" t="s">
        <v>2520</v>
      </c>
    </row>
    <row r="604" spans="1:4" ht="12.75">
      <c r="A604" s="2" t="s">
        <v>1784</v>
      </c>
      <c r="B604" s="21">
        <v>1</v>
      </c>
      <c r="C604" s="2" t="s">
        <v>2521</v>
      </c>
      <c r="D604" s="2" t="s">
        <v>2521</v>
      </c>
    </row>
    <row r="605" spans="1:4" ht="12.75">
      <c r="A605" s="2" t="s">
        <v>1785</v>
      </c>
      <c r="B605" s="21">
        <v>1</v>
      </c>
      <c r="C605" s="2" t="s">
        <v>2524</v>
      </c>
      <c r="D605" s="2" t="s">
        <v>2524</v>
      </c>
    </row>
    <row r="606" spans="1:4" ht="12.75">
      <c r="A606" s="2" t="s">
        <v>1786</v>
      </c>
      <c r="B606" s="21">
        <v>1</v>
      </c>
      <c r="C606" s="2" t="s">
        <v>2529</v>
      </c>
      <c r="D606" s="2" t="s">
        <v>2529</v>
      </c>
    </row>
    <row r="607" spans="1:4" ht="12.75">
      <c r="A607" s="2" t="s">
        <v>1787</v>
      </c>
      <c r="B607" s="21">
        <v>1</v>
      </c>
      <c r="C607" s="2" t="s">
        <v>2529</v>
      </c>
      <c r="D607" s="2" t="s">
        <v>2529</v>
      </c>
    </row>
    <row r="608" spans="1:4" ht="12.75">
      <c r="A608" s="2" t="s">
        <v>1788</v>
      </c>
      <c r="B608" s="21">
        <v>1</v>
      </c>
      <c r="C608" s="2" t="s">
        <v>2529</v>
      </c>
      <c r="D608" s="2" t="s">
        <v>2529</v>
      </c>
    </row>
    <row r="609" spans="1:4" ht="12.75">
      <c r="A609" s="2" t="s">
        <v>1789</v>
      </c>
      <c r="B609" s="21">
        <v>1</v>
      </c>
      <c r="C609" s="2" t="s">
        <v>2529</v>
      </c>
      <c r="D609" s="2" t="s">
        <v>2529</v>
      </c>
    </row>
    <row r="610" spans="1:4" ht="12.75">
      <c r="A610" s="2" t="s">
        <v>1790</v>
      </c>
      <c r="B610" s="21">
        <v>1</v>
      </c>
      <c r="C610" s="2" t="s">
        <v>2529</v>
      </c>
      <c r="D610" s="2" t="s">
        <v>2529</v>
      </c>
    </row>
    <row r="611" spans="1:4" ht="12.75">
      <c r="A611" s="2" t="s">
        <v>1791</v>
      </c>
      <c r="B611" s="21">
        <v>1</v>
      </c>
      <c r="C611" s="2" t="s">
        <v>2520</v>
      </c>
      <c r="D611" s="2" t="s">
        <v>2520</v>
      </c>
    </row>
    <row r="612" spans="1:4" ht="12.75">
      <c r="A612" s="2" t="s">
        <v>1792</v>
      </c>
      <c r="B612" s="21">
        <v>1</v>
      </c>
      <c r="C612" s="2" t="s">
        <v>2530</v>
      </c>
      <c r="D612" s="2" t="s">
        <v>2530</v>
      </c>
    </row>
    <row r="613" spans="1:4" ht="12.75">
      <c r="A613" s="2" t="s">
        <v>1793</v>
      </c>
      <c r="B613" s="21">
        <v>1</v>
      </c>
      <c r="C613" s="2" t="s">
        <v>2521</v>
      </c>
      <c r="D613" s="2" t="s">
        <v>2521</v>
      </c>
    </row>
    <row r="614" spans="1:4" ht="12.75">
      <c r="A614" s="2" t="s">
        <v>1794</v>
      </c>
      <c r="B614" s="21">
        <v>1</v>
      </c>
      <c r="C614" s="2" t="s">
        <v>2521</v>
      </c>
      <c r="D614" s="2" t="s">
        <v>2521</v>
      </c>
    </row>
    <row r="615" spans="1:4" ht="12.75">
      <c r="A615" s="2" t="s">
        <v>1795</v>
      </c>
      <c r="B615" s="21">
        <v>1</v>
      </c>
      <c r="C615" s="2" t="s">
        <v>2520</v>
      </c>
      <c r="D615" s="2" t="s">
        <v>2520</v>
      </c>
    </row>
    <row r="616" spans="1:4" ht="12.75">
      <c r="A616" s="2" t="s">
        <v>1796</v>
      </c>
      <c r="B616" s="21">
        <v>1</v>
      </c>
      <c r="C616" s="2" t="s">
        <v>2520</v>
      </c>
      <c r="D616" s="2" t="s">
        <v>2520</v>
      </c>
    </row>
    <row r="617" spans="1:4" ht="12.75">
      <c r="A617" s="2" t="s">
        <v>1797</v>
      </c>
      <c r="B617" s="21">
        <v>1</v>
      </c>
      <c r="C617" s="2" t="s">
        <v>2522</v>
      </c>
      <c r="D617" s="2" t="s">
        <v>2522</v>
      </c>
    </row>
    <row r="618" spans="1:4" ht="12.75">
      <c r="A618" s="2" t="s">
        <v>1798</v>
      </c>
      <c r="B618" s="21">
        <v>1</v>
      </c>
      <c r="C618" s="2" t="s">
        <v>2522</v>
      </c>
      <c r="D618" s="2" t="s">
        <v>2522</v>
      </c>
    </row>
    <row r="619" spans="1:4" ht="12.75">
      <c r="A619" s="2" t="s">
        <v>1799</v>
      </c>
      <c r="B619" s="21">
        <v>1</v>
      </c>
      <c r="C619" s="2" t="s">
        <v>2526</v>
      </c>
      <c r="D619" s="2" t="s">
        <v>2526</v>
      </c>
    </row>
    <row r="620" spans="1:4" ht="12.75">
      <c r="A620" s="2" t="s">
        <v>1800</v>
      </c>
      <c r="B620" s="21">
        <v>1</v>
      </c>
      <c r="C620" s="2" t="s">
        <v>2524</v>
      </c>
      <c r="D620" s="2" t="s">
        <v>2524</v>
      </c>
    </row>
    <row r="621" spans="1:4" ht="12.75">
      <c r="A621" s="2" t="s">
        <v>1801</v>
      </c>
      <c r="B621" s="21">
        <v>1</v>
      </c>
      <c r="C621" s="2" t="s">
        <v>2529</v>
      </c>
      <c r="D621" s="2" t="s">
        <v>2529</v>
      </c>
    </row>
    <row r="622" spans="1:4" ht="12.75">
      <c r="A622" s="2" t="s">
        <v>1802</v>
      </c>
      <c r="B622" s="21">
        <v>1</v>
      </c>
      <c r="C622" s="2" t="s">
        <v>2519</v>
      </c>
      <c r="D622" s="2" t="s">
        <v>2519</v>
      </c>
    </row>
    <row r="623" spans="1:4" ht="12.75">
      <c r="A623" s="2" t="s">
        <v>1803</v>
      </c>
      <c r="B623" s="21">
        <v>1</v>
      </c>
      <c r="C623" s="2" t="s">
        <v>2519</v>
      </c>
      <c r="D623" s="2" t="s">
        <v>2519</v>
      </c>
    </row>
    <row r="624" spans="1:4" ht="12.75">
      <c r="A624" s="2" t="s">
        <v>1804</v>
      </c>
      <c r="B624" s="21">
        <v>1</v>
      </c>
      <c r="C624" s="2" t="s">
        <v>2530</v>
      </c>
      <c r="D624" s="2" t="s">
        <v>2530</v>
      </c>
    </row>
    <row r="625" spans="1:4" ht="12.75">
      <c r="A625" s="2" t="s">
        <v>1805</v>
      </c>
      <c r="B625" s="21">
        <v>1</v>
      </c>
      <c r="C625" s="2" t="s">
        <v>2519</v>
      </c>
      <c r="D625" s="2" t="s">
        <v>2519</v>
      </c>
    </row>
    <row r="626" spans="1:4" ht="12.75">
      <c r="A626" s="2" t="s">
        <v>1806</v>
      </c>
      <c r="B626" s="21">
        <v>1</v>
      </c>
      <c r="C626" s="2" t="s">
        <v>2522</v>
      </c>
      <c r="D626" s="2" t="s">
        <v>2522</v>
      </c>
    </row>
    <row r="627" spans="1:4" ht="12.75">
      <c r="A627" s="2" t="s">
        <v>1807</v>
      </c>
      <c r="B627" s="21">
        <v>1</v>
      </c>
      <c r="C627" s="2" t="s">
        <v>2526</v>
      </c>
      <c r="D627" s="2" t="s">
        <v>2526</v>
      </c>
    </row>
    <row r="628" spans="1:4" ht="12.75">
      <c r="A628" s="2" t="s">
        <v>1808</v>
      </c>
      <c r="B628" s="21">
        <v>1</v>
      </c>
      <c r="C628" s="2" t="s">
        <v>2525</v>
      </c>
      <c r="D628" s="2" t="s">
        <v>2525</v>
      </c>
    </row>
    <row r="629" spans="1:4" ht="12.75">
      <c r="A629" s="2" t="s">
        <v>1809</v>
      </c>
      <c r="B629" s="21">
        <v>1</v>
      </c>
      <c r="C629" s="2" t="s">
        <v>2519</v>
      </c>
      <c r="D629" s="2" t="s">
        <v>2519</v>
      </c>
    </row>
    <row r="630" spans="1:4" ht="12.75">
      <c r="A630" s="2" t="s">
        <v>1810</v>
      </c>
      <c r="B630" s="21">
        <v>1</v>
      </c>
      <c r="C630" s="2" t="s">
        <v>2519</v>
      </c>
      <c r="D630" s="2" t="s">
        <v>2519</v>
      </c>
    </row>
    <row r="631" spans="1:4" ht="12.75">
      <c r="A631" s="2" t="s">
        <v>1811</v>
      </c>
      <c r="B631" s="21">
        <v>1</v>
      </c>
      <c r="C631" s="2" t="s">
        <v>2529</v>
      </c>
      <c r="D631" s="2" t="s">
        <v>2529</v>
      </c>
    </row>
    <row r="632" spans="1:4" ht="12.75">
      <c r="A632" s="2" t="s">
        <v>1812</v>
      </c>
      <c r="B632" s="21">
        <v>1</v>
      </c>
      <c r="C632" s="2" t="s">
        <v>2519</v>
      </c>
      <c r="D632" s="2" t="s">
        <v>2519</v>
      </c>
    </row>
    <row r="633" spans="1:4" ht="12.75">
      <c r="A633" s="2" t="s">
        <v>1813</v>
      </c>
      <c r="B633" s="21">
        <v>1</v>
      </c>
      <c r="C633" s="2" t="s">
        <v>2520</v>
      </c>
      <c r="D633" s="2" t="s">
        <v>2520</v>
      </c>
    </row>
    <row r="634" spans="1:4" ht="12.75">
      <c r="A634" s="2" t="s">
        <v>1814</v>
      </c>
      <c r="B634" s="21">
        <v>1</v>
      </c>
      <c r="C634" s="2" t="s">
        <v>2525</v>
      </c>
      <c r="D634" s="2" t="s">
        <v>2525</v>
      </c>
    </row>
    <row r="635" spans="1:4" ht="12.75">
      <c r="A635" s="2" t="s">
        <v>1815</v>
      </c>
      <c r="B635" s="21">
        <v>1</v>
      </c>
      <c r="C635" s="2" t="s">
        <v>2523</v>
      </c>
      <c r="D635" s="2" t="s">
        <v>2523</v>
      </c>
    </row>
    <row r="636" spans="1:4" ht="12.75">
      <c r="A636" s="2" t="s">
        <v>1816</v>
      </c>
      <c r="B636" s="21">
        <v>1</v>
      </c>
      <c r="C636" s="2" t="s">
        <v>2522</v>
      </c>
      <c r="D636" s="2" t="s">
        <v>2522</v>
      </c>
    </row>
    <row r="637" spans="1:4" ht="12.75">
      <c r="A637" s="2" t="s">
        <v>1817</v>
      </c>
      <c r="B637" s="21">
        <v>1</v>
      </c>
      <c r="C637" s="2" t="s">
        <v>2522</v>
      </c>
      <c r="D637" s="2" t="s">
        <v>2522</v>
      </c>
    </row>
    <row r="638" spans="1:4" ht="12.75">
      <c r="A638" s="2" t="s">
        <v>1818</v>
      </c>
      <c r="B638" s="21">
        <v>1</v>
      </c>
      <c r="C638" s="2" t="s">
        <v>2522</v>
      </c>
      <c r="D638" s="2" t="s">
        <v>2522</v>
      </c>
    </row>
    <row r="639" spans="1:4" ht="12.75">
      <c r="A639" s="2" t="s">
        <v>1819</v>
      </c>
      <c r="B639" s="21">
        <v>1</v>
      </c>
      <c r="C639" s="2" t="s">
        <v>2525</v>
      </c>
      <c r="D639" s="2" t="s">
        <v>2525</v>
      </c>
    </row>
    <row r="640" spans="1:4" ht="12.75">
      <c r="A640" s="2" t="s">
        <v>1820</v>
      </c>
      <c r="B640" s="21">
        <v>1</v>
      </c>
      <c r="C640" s="2" t="s">
        <v>2524</v>
      </c>
      <c r="D640" s="2" t="s">
        <v>2524</v>
      </c>
    </row>
    <row r="641" spans="1:4" ht="12.75">
      <c r="A641" s="2" t="s">
        <v>1821</v>
      </c>
      <c r="B641" s="21">
        <v>1</v>
      </c>
      <c r="C641" s="2" t="s">
        <v>2526</v>
      </c>
      <c r="D641" s="2" t="s">
        <v>2526</v>
      </c>
    </row>
    <row r="642" spans="1:4" ht="12.75">
      <c r="A642" s="2" t="s">
        <v>1822</v>
      </c>
      <c r="B642" s="21">
        <v>1</v>
      </c>
      <c r="C642" s="2" t="s">
        <v>2523</v>
      </c>
      <c r="D642" s="2" t="s">
        <v>2523</v>
      </c>
    </row>
    <row r="643" spans="1:4" ht="12.75">
      <c r="A643" s="2" t="s">
        <v>1823</v>
      </c>
      <c r="B643" s="21">
        <v>1</v>
      </c>
      <c r="C643" s="2" t="s">
        <v>2520</v>
      </c>
      <c r="D643" s="2" t="s">
        <v>2520</v>
      </c>
    </row>
    <row r="644" spans="1:4" ht="12.75">
      <c r="A644" s="2" t="s">
        <v>1824</v>
      </c>
      <c r="B644" s="21">
        <v>1</v>
      </c>
      <c r="C644" s="2" t="s">
        <v>2522</v>
      </c>
      <c r="D644" s="2" t="s">
        <v>2522</v>
      </c>
    </row>
    <row r="645" spans="1:4" ht="12.75">
      <c r="A645" s="2" t="s">
        <v>1825</v>
      </c>
      <c r="B645" s="21">
        <v>1</v>
      </c>
      <c r="C645" s="2" t="s">
        <v>2519</v>
      </c>
      <c r="D645" s="2" t="s">
        <v>2519</v>
      </c>
    </row>
    <row r="646" spans="1:4" ht="12.75">
      <c r="A646" s="2" t="s">
        <v>1826</v>
      </c>
      <c r="B646" s="21">
        <v>1</v>
      </c>
      <c r="C646" s="2" t="s">
        <v>2522</v>
      </c>
      <c r="D646" s="2" t="s">
        <v>2522</v>
      </c>
    </row>
    <row r="647" spans="1:4" ht="12.75">
      <c r="A647" s="2" t="s">
        <v>1827</v>
      </c>
      <c r="B647" s="21">
        <v>1</v>
      </c>
      <c r="C647" s="2" t="s">
        <v>2530</v>
      </c>
      <c r="D647" s="2" t="s">
        <v>2530</v>
      </c>
    </row>
    <row r="648" spans="1:4" ht="12.75">
      <c r="A648" s="2" t="s">
        <v>2442</v>
      </c>
      <c r="B648" s="21">
        <v>1</v>
      </c>
      <c r="C648" s="2" t="s">
        <v>2526</v>
      </c>
      <c r="D648" s="2" t="s">
        <v>2526</v>
      </c>
    </row>
    <row r="649" spans="1:4" ht="12.75">
      <c r="A649" s="2" t="s">
        <v>2443</v>
      </c>
      <c r="B649" s="21">
        <v>1</v>
      </c>
      <c r="C649" s="2" t="s">
        <v>2522</v>
      </c>
      <c r="D649" s="2" t="s">
        <v>2522</v>
      </c>
    </row>
    <row r="650" spans="1:4" ht="12.75">
      <c r="A650" s="2" t="s">
        <v>2331</v>
      </c>
      <c r="B650" s="21">
        <v>1</v>
      </c>
      <c r="C650" s="2" t="s">
        <v>2522</v>
      </c>
      <c r="D650" s="2" t="s">
        <v>2522</v>
      </c>
    </row>
    <row r="651" spans="1:4" ht="12.75">
      <c r="A651" s="7" t="s">
        <v>2332</v>
      </c>
      <c r="B651" s="21">
        <v>1</v>
      </c>
      <c r="C651" s="8" t="s">
        <v>2522</v>
      </c>
      <c r="D651" s="2" t="s">
        <v>2522</v>
      </c>
    </row>
    <row r="652" spans="1:4" ht="12.75">
      <c r="A652" s="2" t="s">
        <v>2333</v>
      </c>
      <c r="B652" s="21">
        <v>1</v>
      </c>
      <c r="C652" s="2" t="s">
        <v>2523</v>
      </c>
      <c r="D652" s="2" t="s">
        <v>2523</v>
      </c>
    </row>
    <row r="653" spans="1:4" ht="12.75">
      <c r="A653" s="2" t="s">
        <v>2334</v>
      </c>
      <c r="B653" s="21">
        <v>1</v>
      </c>
      <c r="C653" s="2" t="s">
        <v>2526</v>
      </c>
      <c r="D653" s="2" t="s">
        <v>2526</v>
      </c>
    </row>
    <row r="654" spans="1:4" ht="12.75">
      <c r="A654" s="2" t="s">
        <v>2335</v>
      </c>
      <c r="B654" s="21">
        <v>1</v>
      </c>
      <c r="C654" s="2" t="s">
        <v>2521</v>
      </c>
      <c r="D654" s="2" t="s">
        <v>2521</v>
      </c>
    </row>
    <row r="655" spans="1:4" ht="12.75">
      <c r="A655" s="16" t="s">
        <v>2336</v>
      </c>
      <c r="B655" s="21">
        <v>1</v>
      </c>
      <c r="C655" s="8" t="s">
        <v>2524</v>
      </c>
      <c r="D655" s="2" t="s">
        <v>2524</v>
      </c>
    </row>
    <row r="656" spans="1:4" ht="12.75">
      <c r="A656" s="2" t="s">
        <v>2337</v>
      </c>
      <c r="B656" s="21">
        <v>1</v>
      </c>
      <c r="C656" s="2" t="s">
        <v>2519</v>
      </c>
      <c r="D656" s="2" t="s">
        <v>2519</v>
      </c>
    </row>
    <row r="657" spans="1:4" ht="12.75">
      <c r="A657" s="2" t="s">
        <v>2338</v>
      </c>
      <c r="B657" s="21">
        <v>1</v>
      </c>
      <c r="C657" s="2" t="s">
        <v>2519</v>
      </c>
      <c r="D657" s="2" t="s">
        <v>2519</v>
      </c>
    </row>
    <row r="658" spans="1:4" ht="12.75">
      <c r="A658" s="2" t="s">
        <v>2339</v>
      </c>
      <c r="B658" s="21">
        <v>1</v>
      </c>
      <c r="C658" s="2" t="s">
        <v>2529</v>
      </c>
      <c r="D658" s="2" t="s">
        <v>2529</v>
      </c>
    </row>
    <row r="659" spans="1:4" ht="12.75">
      <c r="A659" s="2" t="s">
        <v>2340</v>
      </c>
      <c r="B659" s="21">
        <v>1</v>
      </c>
      <c r="C659" s="2" t="s">
        <v>2522</v>
      </c>
      <c r="D659" s="2" t="s">
        <v>2522</v>
      </c>
    </row>
    <row r="660" spans="1:4" ht="12.75">
      <c r="A660" s="2" t="s">
        <v>2341</v>
      </c>
      <c r="B660" s="21">
        <v>1</v>
      </c>
      <c r="C660" s="2" t="s">
        <v>2523</v>
      </c>
      <c r="D660" s="2" t="s">
        <v>2523</v>
      </c>
    </row>
    <row r="661" spans="1:4" ht="12.75">
      <c r="A661" s="2" t="s">
        <v>2342</v>
      </c>
      <c r="B661" s="21">
        <v>1</v>
      </c>
      <c r="C661" s="2" t="s">
        <v>2521</v>
      </c>
      <c r="D661" s="2" t="s">
        <v>2521</v>
      </c>
    </row>
    <row r="662" spans="1:4" ht="12.75">
      <c r="A662" s="2" t="s">
        <v>2343</v>
      </c>
      <c r="B662" s="21">
        <v>1</v>
      </c>
      <c r="C662" s="2" t="s">
        <v>2520</v>
      </c>
      <c r="D662" s="2" t="s">
        <v>2520</v>
      </c>
    </row>
    <row r="663" spans="1:4" ht="12.75">
      <c r="A663" s="2" t="s">
        <v>2344</v>
      </c>
      <c r="B663" s="21">
        <v>1</v>
      </c>
      <c r="C663" s="2" t="s">
        <v>2520</v>
      </c>
      <c r="D663" s="2" t="s">
        <v>2520</v>
      </c>
    </row>
    <row r="664" spans="1:4" ht="12.75">
      <c r="A664" s="2" t="s">
        <v>2345</v>
      </c>
      <c r="B664" s="21">
        <v>1</v>
      </c>
      <c r="C664" s="2" t="s">
        <v>793</v>
      </c>
      <c r="D664" s="2" t="s">
        <v>793</v>
      </c>
    </row>
    <row r="665" spans="1:4" ht="12.75">
      <c r="A665" s="2" t="s">
        <v>2346</v>
      </c>
      <c r="B665" s="21">
        <v>1</v>
      </c>
      <c r="C665" s="2" t="s">
        <v>2519</v>
      </c>
      <c r="D665" s="2" t="s">
        <v>2519</v>
      </c>
    </row>
    <row r="666" spans="1:4" ht="12.75">
      <c r="A666" s="2" t="s">
        <v>2347</v>
      </c>
      <c r="B666" s="21">
        <v>1</v>
      </c>
      <c r="C666" s="2" t="s">
        <v>2521</v>
      </c>
      <c r="D666" s="2" t="s">
        <v>2521</v>
      </c>
    </row>
    <row r="667" spans="1:4" ht="12.75">
      <c r="A667" s="2" t="s">
        <v>2348</v>
      </c>
      <c r="B667" s="21">
        <v>1</v>
      </c>
      <c r="C667" s="2" t="s">
        <v>2520</v>
      </c>
      <c r="D667" s="2" t="s">
        <v>2520</v>
      </c>
    </row>
    <row r="668" spans="1:4" ht="12.75">
      <c r="A668" s="2" t="s">
        <v>2349</v>
      </c>
      <c r="B668" s="21">
        <v>1</v>
      </c>
      <c r="C668" s="2" t="s">
        <v>2519</v>
      </c>
      <c r="D668" s="2" t="s">
        <v>2519</v>
      </c>
    </row>
    <row r="669" spans="1:4" ht="12.75">
      <c r="A669" s="2" t="s">
        <v>2350</v>
      </c>
      <c r="B669" s="21">
        <v>1</v>
      </c>
      <c r="C669" s="2" t="s">
        <v>2527</v>
      </c>
      <c r="D669" s="2" t="s">
        <v>2527</v>
      </c>
    </row>
    <row r="670" spans="1:4" ht="12.75">
      <c r="A670" s="2" t="s">
        <v>2351</v>
      </c>
      <c r="B670" s="21">
        <v>1</v>
      </c>
      <c r="C670" s="2" t="s">
        <v>2526</v>
      </c>
      <c r="D670" s="2" t="s">
        <v>2526</v>
      </c>
    </row>
    <row r="671" spans="1:4" ht="12.75">
      <c r="A671" s="2" t="s">
        <v>2352</v>
      </c>
      <c r="B671" s="21">
        <v>1</v>
      </c>
      <c r="C671" s="2" t="s">
        <v>2523</v>
      </c>
      <c r="D671" s="2" t="s">
        <v>2523</v>
      </c>
    </row>
    <row r="672" spans="1:4" ht="12.75">
      <c r="A672" s="2" t="s">
        <v>1682</v>
      </c>
      <c r="B672" s="21">
        <v>1</v>
      </c>
      <c r="C672" s="2" t="s">
        <v>2520</v>
      </c>
      <c r="D672" s="2" t="s">
        <v>2520</v>
      </c>
    </row>
    <row r="673" spans="1:4" ht="12.75">
      <c r="A673" s="2" t="s">
        <v>1683</v>
      </c>
      <c r="B673" s="21">
        <v>1</v>
      </c>
      <c r="C673" s="2" t="s">
        <v>2523</v>
      </c>
      <c r="D673" s="2" t="s">
        <v>2523</v>
      </c>
    </row>
    <row r="674" spans="1:4" ht="12.75">
      <c r="A674" s="2" t="s">
        <v>1684</v>
      </c>
      <c r="B674" s="21">
        <v>1</v>
      </c>
      <c r="C674" s="2" t="s">
        <v>2529</v>
      </c>
      <c r="D674" s="2" t="s">
        <v>2529</v>
      </c>
    </row>
    <row r="675" spans="1:4" ht="12.75">
      <c r="A675" s="2" t="s">
        <v>1685</v>
      </c>
      <c r="B675" s="21">
        <v>1</v>
      </c>
      <c r="C675" s="2" t="s">
        <v>2529</v>
      </c>
      <c r="D675" s="2" t="s">
        <v>2529</v>
      </c>
    </row>
    <row r="676" spans="1:4" ht="12.75">
      <c r="A676" s="2" t="s">
        <v>1686</v>
      </c>
      <c r="B676" s="21">
        <v>1</v>
      </c>
      <c r="C676" s="2" t="s">
        <v>2529</v>
      </c>
      <c r="D676" s="2" t="s">
        <v>2529</v>
      </c>
    </row>
    <row r="677" spans="1:4" ht="12.75">
      <c r="A677" s="2" t="s">
        <v>1687</v>
      </c>
      <c r="B677" s="21">
        <v>1</v>
      </c>
      <c r="C677" s="2" t="s">
        <v>2529</v>
      </c>
      <c r="D677" s="2" t="s">
        <v>2529</v>
      </c>
    </row>
    <row r="678" spans="1:4" ht="12.75">
      <c r="A678" s="2" t="s">
        <v>1688</v>
      </c>
      <c r="B678" s="21">
        <v>1</v>
      </c>
      <c r="C678" s="2" t="s">
        <v>2529</v>
      </c>
      <c r="D678" s="2" t="s">
        <v>2529</v>
      </c>
    </row>
    <row r="679" spans="1:4" ht="12.75">
      <c r="A679" s="2" t="s">
        <v>1689</v>
      </c>
      <c r="B679" s="21">
        <v>1</v>
      </c>
      <c r="C679" s="2" t="s">
        <v>2529</v>
      </c>
      <c r="D679" s="2" t="s">
        <v>2529</v>
      </c>
    </row>
    <row r="680" spans="1:4" ht="12.75">
      <c r="A680" s="2" t="s">
        <v>1690</v>
      </c>
      <c r="B680" s="21">
        <v>1</v>
      </c>
      <c r="C680" s="2" t="s">
        <v>2523</v>
      </c>
      <c r="D680" s="2" t="s">
        <v>2523</v>
      </c>
    </row>
    <row r="681" spans="1:4" ht="12.75">
      <c r="A681" s="2" t="s">
        <v>1691</v>
      </c>
      <c r="B681" s="21">
        <v>1</v>
      </c>
      <c r="C681" s="2" t="s">
        <v>2520</v>
      </c>
      <c r="D681" s="2" t="s">
        <v>2520</v>
      </c>
    </row>
    <row r="682" spans="1:4" ht="12.75">
      <c r="A682" s="2" t="s">
        <v>1692</v>
      </c>
      <c r="B682" s="21">
        <v>1</v>
      </c>
      <c r="C682" s="2" t="s">
        <v>2524</v>
      </c>
      <c r="D682" s="2" t="s">
        <v>2524</v>
      </c>
    </row>
    <row r="683" spans="1:4" ht="12.75">
      <c r="A683" s="2" t="s">
        <v>1693</v>
      </c>
      <c r="B683" s="21">
        <v>1</v>
      </c>
      <c r="C683" s="2" t="s">
        <v>2524</v>
      </c>
      <c r="D683" s="2" t="s">
        <v>2524</v>
      </c>
    </row>
    <row r="684" spans="1:4" ht="12.75">
      <c r="A684" s="2" t="s">
        <v>1694</v>
      </c>
      <c r="B684" s="21">
        <v>1</v>
      </c>
      <c r="C684" s="2" t="s">
        <v>2524</v>
      </c>
      <c r="D684" s="2" t="s">
        <v>2524</v>
      </c>
    </row>
    <row r="685" spans="1:4" ht="12.75">
      <c r="A685" s="2" t="s">
        <v>1695</v>
      </c>
      <c r="B685" s="21">
        <v>1</v>
      </c>
      <c r="C685" s="2" t="s">
        <v>2521</v>
      </c>
      <c r="D685" s="2" t="s">
        <v>2521</v>
      </c>
    </row>
    <row r="686" spans="1:4" ht="12.75">
      <c r="A686" s="2" t="s">
        <v>1696</v>
      </c>
      <c r="B686" s="21">
        <v>1</v>
      </c>
      <c r="C686" s="2" t="s">
        <v>2520</v>
      </c>
      <c r="D686" s="2" t="s">
        <v>2520</v>
      </c>
    </row>
    <row r="687" spans="1:4" ht="12.75">
      <c r="A687" s="2" t="s">
        <v>1697</v>
      </c>
      <c r="B687" s="21">
        <v>1</v>
      </c>
      <c r="C687" s="2" t="s">
        <v>2520</v>
      </c>
      <c r="D687" s="2" t="s">
        <v>2520</v>
      </c>
    </row>
    <row r="688" spans="1:4" ht="12.75">
      <c r="A688" s="2" t="s">
        <v>1698</v>
      </c>
      <c r="B688" s="21">
        <v>1</v>
      </c>
      <c r="C688" s="2" t="s">
        <v>2523</v>
      </c>
      <c r="D688" s="2" t="s">
        <v>2523</v>
      </c>
    </row>
    <row r="689" spans="1:4" ht="12.75">
      <c r="A689" s="2" t="s">
        <v>1699</v>
      </c>
      <c r="B689" s="21">
        <v>1</v>
      </c>
      <c r="C689" s="2" t="s">
        <v>2520</v>
      </c>
      <c r="D689" s="2" t="s">
        <v>2520</v>
      </c>
    </row>
    <row r="690" spans="1:4" ht="12.75">
      <c r="A690" s="2" t="s">
        <v>1700</v>
      </c>
      <c r="B690" s="21">
        <v>1</v>
      </c>
      <c r="C690" s="2" t="s">
        <v>2519</v>
      </c>
      <c r="D690" s="2" t="s">
        <v>2519</v>
      </c>
    </row>
    <row r="691" spans="1:4" ht="12.75">
      <c r="A691" s="2" t="s">
        <v>1701</v>
      </c>
      <c r="B691" s="21">
        <v>1</v>
      </c>
      <c r="C691" s="2" t="s">
        <v>2520</v>
      </c>
      <c r="D691" s="2" t="s">
        <v>2520</v>
      </c>
    </row>
    <row r="692" spans="1:4" ht="12.75">
      <c r="A692" s="2" t="s">
        <v>1702</v>
      </c>
      <c r="B692" s="21">
        <v>1</v>
      </c>
      <c r="C692" s="2" t="s">
        <v>2522</v>
      </c>
      <c r="D692" s="2" t="s">
        <v>2522</v>
      </c>
    </row>
    <row r="693" spans="1:4" ht="12.75">
      <c r="A693" s="2" t="s">
        <v>1703</v>
      </c>
      <c r="B693" s="21">
        <v>1</v>
      </c>
      <c r="C693" s="2" t="s">
        <v>2521</v>
      </c>
      <c r="D693" s="2" t="s">
        <v>2521</v>
      </c>
    </row>
    <row r="694" spans="1:4" ht="12.75">
      <c r="A694" s="2" t="s">
        <v>1704</v>
      </c>
      <c r="B694" s="21">
        <v>1</v>
      </c>
      <c r="C694" s="2" t="s">
        <v>2522</v>
      </c>
      <c r="D694" s="2" t="s">
        <v>2522</v>
      </c>
    </row>
    <row r="695" spans="1:4" ht="12.75">
      <c r="A695" s="2" t="s">
        <v>1705</v>
      </c>
      <c r="B695" s="21">
        <v>1</v>
      </c>
      <c r="C695" s="2" t="s">
        <v>2522</v>
      </c>
      <c r="D695" s="2" t="s">
        <v>2522</v>
      </c>
    </row>
    <row r="696" spans="1:4" ht="12.75">
      <c r="A696" s="2" t="s">
        <v>1706</v>
      </c>
      <c r="B696" s="21">
        <v>1</v>
      </c>
      <c r="C696" s="2" t="s">
        <v>2523</v>
      </c>
      <c r="D696" s="2" t="s">
        <v>2523</v>
      </c>
    </row>
    <row r="697" spans="1:4" ht="12.75">
      <c r="A697" s="2" t="s">
        <v>1707</v>
      </c>
      <c r="B697" s="21">
        <v>1</v>
      </c>
      <c r="C697" s="2" t="s">
        <v>2527</v>
      </c>
      <c r="D697" s="2" t="s">
        <v>2527</v>
      </c>
    </row>
    <row r="698" spans="1:4" ht="12.75">
      <c r="A698" s="2" t="s">
        <v>1708</v>
      </c>
      <c r="B698" s="21">
        <v>1</v>
      </c>
      <c r="C698" s="2" t="s">
        <v>2524</v>
      </c>
      <c r="D698" s="2" t="s">
        <v>2524</v>
      </c>
    </row>
    <row r="699" spans="1:4" ht="12.75">
      <c r="A699" s="2" t="s">
        <v>1709</v>
      </c>
      <c r="B699" s="21">
        <v>1</v>
      </c>
      <c r="C699" s="2" t="s">
        <v>2519</v>
      </c>
      <c r="D699" s="2" t="s">
        <v>2519</v>
      </c>
    </row>
    <row r="700" spans="1:4" ht="12.75">
      <c r="A700" s="2" t="s">
        <v>1710</v>
      </c>
      <c r="B700" s="21">
        <v>1</v>
      </c>
      <c r="C700" s="2" t="s">
        <v>2527</v>
      </c>
      <c r="D700" s="2" t="s">
        <v>2527</v>
      </c>
    </row>
    <row r="701" spans="1:4" ht="12.75">
      <c r="A701" s="2" t="s">
        <v>1711</v>
      </c>
      <c r="B701" s="21">
        <v>1</v>
      </c>
      <c r="C701" s="2" t="s">
        <v>2527</v>
      </c>
      <c r="D701" s="2" t="s">
        <v>2527</v>
      </c>
    </row>
    <row r="702" spans="1:4" ht="12.75">
      <c r="A702" s="2" t="s">
        <v>1712</v>
      </c>
      <c r="B702" s="21">
        <v>1</v>
      </c>
      <c r="C702" s="2" t="s">
        <v>2526</v>
      </c>
      <c r="D702" s="2" t="s">
        <v>2526</v>
      </c>
    </row>
    <row r="703" spans="1:4" ht="12.75">
      <c r="A703" s="2" t="s">
        <v>1713</v>
      </c>
      <c r="B703" s="21">
        <v>1</v>
      </c>
      <c r="C703" s="2" t="s">
        <v>2520</v>
      </c>
      <c r="D703" s="2" t="s">
        <v>2520</v>
      </c>
    </row>
    <row r="704" spans="1:4" ht="12.75">
      <c r="A704" s="2" t="s">
        <v>1714</v>
      </c>
      <c r="B704" s="21">
        <v>1</v>
      </c>
      <c r="C704" s="2" t="s">
        <v>2521</v>
      </c>
      <c r="D704" s="2" t="s">
        <v>2521</v>
      </c>
    </row>
    <row r="705" spans="1:4" ht="12.75">
      <c r="A705" s="2" t="s">
        <v>1715</v>
      </c>
      <c r="B705" s="21">
        <v>1</v>
      </c>
      <c r="C705" s="2" t="s">
        <v>2521</v>
      </c>
      <c r="D705" s="2" t="s">
        <v>2521</v>
      </c>
    </row>
    <row r="706" spans="1:4" ht="12.75">
      <c r="A706" s="2" t="s">
        <v>1716</v>
      </c>
      <c r="B706" s="21">
        <v>1</v>
      </c>
      <c r="C706" s="2" t="s">
        <v>2521</v>
      </c>
      <c r="D706" s="2" t="s">
        <v>2521</v>
      </c>
    </row>
    <row r="707" spans="1:4" ht="12.75">
      <c r="A707" s="2" t="s">
        <v>1717</v>
      </c>
      <c r="B707" s="21">
        <v>1</v>
      </c>
      <c r="C707" s="2" t="s">
        <v>2521</v>
      </c>
      <c r="D707" s="2" t="s">
        <v>2521</v>
      </c>
    </row>
    <row r="708" spans="1:4" ht="12.75">
      <c r="A708" s="2" t="s">
        <v>1718</v>
      </c>
      <c r="B708" s="21">
        <v>1</v>
      </c>
      <c r="C708" s="2" t="s">
        <v>2521</v>
      </c>
      <c r="D708" s="2" t="s">
        <v>2521</v>
      </c>
    </row>
    <row r="709" spans="1:4" ht="12.75">
      <c r="A709" s="2" t="s">
        <v>1719</v>
      </c>
      <c r="B709" s="21">
        <v>1</v>
      </c>
      <c r="C709" s="2" t="s">
        <v>2521</v>
      </c>
      <c r="D709" s="2" t="s">
        <v>2521</v>
      </c>
    </row>
    <row r="710" spans="1:4" ht="12.75">
      <c r="A710" s="2" t="s">
        <v>1720</v>
      </c>
      <c r="B710" s="21">
        <v>1</v>
      </c>
      <c r="C710" s="2" t="s">
        <v>2521</v>
      </c>
      <c r="D710" s="2" t="s">
        <v>2521</v>
      </c>
    </row>
    <row r="711" spans="1:4" ht="12.75">
      <c r="A711" s="2" t="s">
        <v>127</v>
      </c>
      <c r="B711" s="21">
        <v>1</v>
      </c>
      <c r="C711" s="2" t="s">
        <v>2521</v>
      </c>
      <c r="D711" s="2" t="s">
        <v>2521</v>
      </c>
    </row>
    <row r="712" spans="1:4" ht="12.75">
      <c r="A712" s="2" t="s">
        <v>2202</v>
      </c>
      <c r="B712" s="21">
        <v>1</v>
      </c>
      <c r="C712" s="2" t="s">
        <v>2522</v>
      </c>
      <c r="D712" s="2" t="s">
        <v>2522</v>
      </c>
    </row>
    <row r="713" spans="1:4" ht="12.75">
      <c r="A713" s="2" t="s">
        <v>128</v>
      </c>
      <c r="B713" s="21">
        <v>1</v>
      </c>
      <c r="C713" s="2" t="s">
        <v>2519</v>
      </c>
      <c r="D713" s="2" t="s">
        <v>2519</v>
      </c>
    </row>
    <row r="714" spans="1:4" ht="12.75">
      <c r="A714" s="2" t="s">
        <v>129</v>
      </c>
      <c r="B714" s="21">
        <v>1</v>
      </c>
      <c r="C714" s="2" t="s">
        <v>793</v>
      </c>
      <c r="D714" s="2" t="s">
        <v>793</v>
      </c>
    </row>
    <row r="715" spans="1:4" ht="12.75">
      <c r="A715" s="2" t="s">
        <v>130</v>
      </c>
      <c r="B715" s="21">
        <v>1</v>
      </c>
      <c r="C715" s="2" t="s">
        <v>793</v>
      </c>
      <c r="D715" s="2" t="s">
        <v>793</v>
      </c>
    </row>
    <row r="716" spans="1:4" ht="12.75">
      <c r="A716" s="2" t="s">
        <v>131</v>
      </c>
      <c r="B716" s="21">
        <v>1</v>
      </c>
      <c r="C716" s="2" t="s">
        <v>2522</v>
      </c>
      <c r="D716" s="2" t="s">
        <v>2522</v>
      </c>
    </row>
    <row r="717" spans="1:4" ht="12.75">
      <c r="A717" s="8" t="s">
        <v>132</v>
      </c>
      <c r="B717" s="21">
        <v>9</v>
      </c>
      <c r="C717" s="8" t="s">
        <v>2522</v>
      </c>
      <c r="D717" s="2" t="s">
        <v>2522</v>
      </c>
    </row>
    <row r="718" spans="1:4" ht="12.75">
      <c r="A718" s="2" t="s">
        <v>133</v>
      </c>
      <c r="B718" s="21">
        <v>18</v>
      </c>
      <c r="C718" s="2" t="s">
        <v>2522</v>
      </c>
      <c r="D718" s="2" t="s">
        <v>2522</v>
      </c>
    </row>
    <row r="719" spans="1:4" ht="12.75">
      <c r="A719" s="2" t="s">
        <v>134</v>
      </c>
      <c r="B719" s="21">
        <v>1</v>
      </c>
      <c r="C719" s="2" t="s">
        <v>2527</v>
      </c>
      <c r="D719" s="2" t="s">
        <v>2527</v>
      </c>
    </row>
    <row r="720" spans="1:4" ht="12.75">
      <c r="A720" s="2" t="s">
        <v>135</v>
      </c>
      <c r="B720" s="21">
        <v>1</v>
      </c>
      <c r="C720" s="2" t="s">
        <v>2527</v>
      </c>
      <c r="D720" s="2" t="s">
        <v>2527</v>
      </c>
    </row>
    <row r="721" spans="1:4" ht="12.75">
      <c r="A721" s="2" t="s">
        <v>136</v>
      </c>
      <c r="B721" s="21">
        <v>1</v>
      </c>
      <c r="C721" s="2" t="s">
        <v>2524</v>
      </c>
      <c r="D721" s="2" t="s">
        <v>2524</v>
      </c>
    </row>
    <row r="722" spans="1:4" ht="12.75">
      <c r="A722" s="2" t="s">
        <v>137</v>
      </c>
      <c r="B722" s="21">
        <v>1</v>
      </c>
      <c r="C722" s="2" t="s">
        <v>2526</v>
      </c>
      <c r="D722" s="2" t="s">
        <v>2526</v>
      </c>
    </row>
    <row r="723" spans="1:4" ht="12.75">
      <c r="A723" s="2" t="s">
        <v>138</v>
      </c>
      <c r="B723" s="21">
        <v>1</v>
      </c>
      <c r="C723" s="2" t="s">
        <v>2524</v>
      </c>
      <c r="D723" s="2" t="s">
        <v>2524</v>
      </c>
    </row>
    <row r="724" spans="1:4" ht="12.75">
      <c r="A724" s="2" t="s">
        <v>139</v>
      </c>
      <c r="B724" s="21">
        <v>1</v>
      </c>
      <c r="C724" s="2" t="s">
        <v>2520</v>
      </c>
      <c r="D724" s="2" t="s">
        <v>2520</v>
      </c>
    </row>
    <row r="725" spans="1:4" ht="12.75">
      <c r="A725" s="2" t="s">
        <v>140</v>
      </c>
      <c r="B725" s="21">
        <v>1</v>
      </c>
      <c r="C725" s="2" t="s">
        <v>2524</v>
      </c>
      <c r="D725" s="2" t="s">
        <v>2524</v>
      </c>
    </row>
    <row r="726" spans="1:4" ht="12.75">
      <c r="A726" s="2" t="s">
        <v>141</v>
      </c>
      <c r="B726" s="21">
        <v>1</v>
      </c>
      <c r="C726" s="2" t="s">
        <v>2530</v>
      </c>
      <c r="D726" s="2" t="s">
        <v>2530</v>
      </c>
    </row>
    <row r="727" spans="1:4" ht="12.75">
      <c r="A727" s="2" t="s">
        <v>2203</v>
      </c>
      <c r="B727" s="21">
        <v>1</v>
      </c>
      <c r="C727" s="2" t="s">
        <v>2522</v>
      </c>
      <c r="D727" s="2" t="s">
        <v>2522</v>
      </c>
    </row>
    <row r="728" spans="1:4" ht="12.75">
      <c r="A728" s="2" t="s">
        <v>142</v>
      </c>
      <c r="B728" s="21">
        <v>1</v>
      </c>
      <c r="C728" s="2" t="s">
        <v>2523</v>
      </c>
      <c r="D728" s="2" t="s">
        <v>2523</v>
      </c>
    </row>
    <row r="729" spans="1:4" ht="12.75">
      <c r="A729" s="2" t="s">
        <v>143</v>
      </c>
      <c r="B729" s="21">
        <v>1</v>
      </c>
      <c r="C729" s="2" t="s">
        <v>2527</v>
      </c>
      <c r="D729" s="2" t="s">
        <v>2527</v>
      </c>
    </row>
    <row r="730" spans="1:4" ht="12.75">
      <c r="A730" s="2" t="s">
        <v>144</v>
      </c>
      <c r="B730" s="21">
        <v>1</v>
      </c>
      <c r="C730" s="2" t="s">
        <v>2520</v>
      </c>
      <c r="D730" s="2" t="s">
        <v>2520</v>
      </c>
    </row>
    <row r="731" spans="1:4" ht="12.75">
      <c r="A731" s="2" t="s">
        <v>145</v>
      </c>
      <c r="B731" s="21">
        <v>1</v>
      </c>
      <c r="C731" s="2" t="s">
        <v>2520</v>
      </c>
      <c r="D731" s="2" t="s">
        <v>2520</v>
      </c>
    </row>
    <row r="732" spans="1:4" ht="12.75">
      <c r="A732" s="2" t="s">
        <v>146</v>
      </c>
      <c r="B732" s="21">
        <v>1</v>
      </c>
      <c r="C732" s="2" t="s">
        <v>2524</v>
      </c>
      <c r="D732" s="2" t="s">
        <v>2524</v>
      </c>
    </row>
    <row r="733" spans="1:4" ht="12.75">
      <c r="A733" s="2" t="s">
        <v>147</v>
      </c>
      <c r="B733" s="21">
        <v>1</v>
      </c>
      <c r="C733" s="2" t="s">
        <v>2526</v>
      </c>
      <c r="D733" s="2" t="s">
        <v>2526</v>
      </c>
    </row>
    <row r="734" spans="1:4" ht="12.75">
      <c r="A734" s="2" t="s">
        <v>148</v>
      </c>
      <c r="B734" s="21">
        <v>1</v>
      </c>
      <c r="C734" s="2" t="s">
        <v>2520</v>
      </c>
      <c r="D734" s="2" t="s">
        <v>2520</v>
      </c>
    </row>
    <row r="735" spans="1:4" ht="12.75">
      <c r="A735" s="2" t="s">
        <v>149</v>
      </c>
      <c r="B735" s="21">
        <v>1</v>
      </c>
      <c r="C735" s="2" t="s">
        <v>2521</v>
      </c>
      <c r="D735" s="2" t="s">
        <v>2521</v>
      </c>
    </row>
    <row r="736" spans="1:4" ht="12.75">
      <c r="A736" s="2" t="s">
        <v>150</v>
      </c>
      <c r="B736" s="21">
        <v>1</v>
      </c>
      <c r="C736" s="2" t="s">
        <v>2521</v>
      </c>
      <c r="D736" s="2" t="s">
        <v>2521</v>
      </c>
    </row>
    <row r="737" spans="1:4" ht="12.75">
      <c r="A737" s="2" t="s">
        <v>151</v>
      </c>
      <c r="B737" s="21">
        <v>1</v>
      </c>
      <c r="C737" s="2" t="s">
        <v>793</v>
      </c>
      <c r="D737" s="2" t="s">
        <v>793</v>
      </c>
    </row>
    <row r="738" spans="1:4" ht="12.75">
      <c r="A738" s="2" t="s">
        <v>152</v>
      </c>
      <c r="B738" s="21">
        <v>1</v>
      </c>
      <c r="C738" s="2" t="s">
        <v>2521</v>
      </c>
      <c r="D738" s="2" t="s">
        <v>2521</v>
      </c>
    </row>
    <row r="739" spans="1:4" ht="12.75">
      <c r="A739" s="2" t="s">
        <v>153</v>
      </c>
      <c r="B739" s="21">
        <v>1</v>
      </c>
      <c r="C739" s="2" t="s">
        <v>2520</v>
      </c>
      <c r="D739" s="2" t="s">
        <v>2520</v>
      </c>
    </row>
    <row r="740" spans="1:4" ht="12.75">
      <c r="A740" s="2" t="s">
        <v>154</v>
      </c>
      <c r="B740" s="21">
        <v>1</v>
      </c>
      <c r="C740" s="2" t="s">
        <v>2520</v>
      </c>
      <c r="D740" s="2" t="s">
        <v>2520</v>
      </c>
    </row>
    <row r="741" spans="1:4" ht="12.75">
      <c r="A741" s="2" t="s">
        <v>155</v>
      </c>
      <c r="B741" s="21">
        <v>1</v>
      </c>
      <c r="C741" s="2" t="s">
        <v>2520</v>
      </c>
      <c r="D741" s="2" t="s">
        <v>2520</v>
      </c>
    </row>
    <row r="742" spans="1:4" ht="12.75">
      <c r="A742" s="2" t="s">
        <v>156</v>
      </c>
      <c r="B742" s="21">
        <v>1</v>
      </c>
      <c r="C742" s="2" t="s">
        <v>2526</v>
      </c>
      <c r="D742" s="2" t="s">
        <v>2526</v>
      </c>
    </row>
    <row r="743" spans="1:4" ht="12.75">
      <c r="A743" s="2" t="s">
        <v>157</v>
      </c>
      <c r="B743" s="21">
        <v>1</v>
      </c>
      <c r="C743" s="2" t="s">
        <v>2529</v>
      </c>
      <c r="D743" s="2" t="s">
        <v>2529</v>
      </c>
    </row>
    <row r="744" spans="1:4" ht="12.75">
      <c r="A744" s="2" t="s">
        <v>158</v>
      </c>
      <c r="B744" s="21">
        <v>1</v>
      </c>
      <c r="C744" s="2" t="s">
        <v>2521</v>
      </c>
      <c r="D744" s="2" t="s">
        <v>2521</v>
      </c>
    </row>
    <row r="745" spans="1:4" ht="12.75">
      <c r="A745" s="2" t="s">
        <v>159</v>
      </c>
      <c r="B745" s="21">
        <v>1</v>
      </c>
      <c r="C745" s="2" t="s">
        <v>2521</v>
      </c>
      <c r="D745" s="2" t="s">
        <v>2521</v>
      </c>
    </row>
    <row r="746" spans="1:4" ht="12.75">
      <c r="A746" s="6" t="s">
        <v>160</v>
      </c>
      <c r="B746" s="21">
        <v>1</v>
      </c>
      <c r="C746" s="8" t="s">
        <v>2521</v>
      </c>
      <c r="D746" s="2" t="s">
        <v>2521</v>
      </c>
    </row>
    <row r="747" spans="1:4" ht="12.75">
      <c r="A747" s="6" t="s">
        <v>161</v>
      </c>
      <c r="B747" s="21">
        <v>1</v>
      </c>
      <c r="C747" s="8" t="s">
        <v>2521</v>
      </c>
      <c r="D747" s="2" t="s">
        <v>2521</v>
      </c>
    </row>
    <row r="748" spans="1:4" ht="12.75">
      <c r="A748" s="6" t="s">
        <v>162</v>
      </c>
      <c r="B748" s="21">
        <v>1</v>
      </c>
      <c r="C748" s="8" t="s">
        <v>2521</v>
      </c>
      <c r="D748" s="2" t="s">
        <v>2521</v>
      </c>
    </row>
    <row r="749" spans="1:4" ht="12.75">
      <c r="A749" s="6" t="s">
        <v>163</v>
      </c>
      <c r="B749" s="21">
        <v>1</v>
      </c>
      <c r="C749" s="8" t="s">
        <v>2521</v>
      </c>
      <c r="D749" s="2" t="s">
        <v>2521</v>
      </c>
    </row>
    <row r="750" spans="1:4" ht="12.75">
      <c r="A750" s="2" t="s">
        <v>164</v>
      </c>
      <c r="B750" s="21">
        <v>1</v>
      </c>
      <c r="C750" s="2" t="s">
        <v>2521</v>
      </c>
      <c r="D750" s="2" t="s">
        <v>2521</v>
      </c>
    </row>
    <row r="751" spans="1:4" ht="12.75">
      <c r="A751" s="8" t="s">
        <v>165</v>
      </c>
      <c r="B751" s="21">
        <v>1</v>
      </c>
      <c r="C751" s="8" t="s">
        <v>2521</v>
      </c>
      <c r="D751" s="2" t="s">
        <v>2521</v>
      </c>
    </row>
    <row r="752" spans="1:4" ht="12.75">
      <c r="A752" s="6" t="s">
        <v>166</v>
      </c>
      <c r="B752" s="21">
        <v>1</v>
      </c>
      <c r="C752" s="8" t="s">
        <v>2521</v>
      </c>
      <c r="D752" s="2" t="s">
        <v>2521</v>
      </c>
    </row>
    <row r="753" spans="1:4" ht="12.75">
      <c r="A753" s="2" t="s">
        <v>167</v>
      </c>
      <c r="B753" s="21">
        <v>1</v>
      </c>
      <c r="C753" s="2" t="s">
        <v>2521</v>
      </c>
      <c r="D753" s="2" t="s">
        <v>2521</v>
      </c>
    </row>
    <row r="754" spans="1:4" ht="12.75">
      <c r="A754" s="2" t="s">
        <v>168</v>
      </c>
      <c r="B754" s="21">
        <v>1</v>
      </c>
      <c r="C754" s="2" t="s">
        <v>2521</v>
      </c>
      <c r="D754" s="2" t="s">
        <v>2521</v>
      </c>
    </row>
    <row r="755" spans="1:4" ht="12.75">
      <c r="A755" s="6" t="s">
        <v>169</v>
      </c>
      <c r="B755" s="21">
        <v>1</v>
      </c>
      <c r="C755" s="8" t="s">
        <v>2521</v>
      </c>
      <c r="D755" s="2" t="s">
        <v>2521</v>
      </c>
    </row>
    <row r="756" spans="1:4" ht="12.75">
      <c r="A756" s="2" t="s">
        <v>170</v>
      </c>
      <c r="B756" s="21">
        <v>1</v>
      </c>
      <c r="C756" s="2" t="s">
        <v>2521</v>
      </c>
      <c r="D756" s="2" t="s">
        <v>2521</v>
      </c>
    </row>
    <row r="757" spans="1:4" ht="12.75">
      <c r="A757" s="6" t="s">
        <v>171</v>
      </c>
      <c r="B757" s="21">
        <v>1</v>
      </c>
      <c r="C757" s="8" t="s">
        <v>2521</v>
      </c>
      <c r="D757" s="2" t="s">
        <v>2521</v>
      </c>
    </row>
    <row r="758" spans="1:4" ht="12.75">
      <c r="A758" s="2" t="s">
        <v>172</v>
      </c>
      <c r="B758" s="21">
        <v>1</v>
      </c>
      <c r="C758" s="2" t="s">
        <v>2521</v>
      </c>
      <c r="D758" s="2" t="s">
        <v>2521</v>
      </c>
    </row>
    <row r="759" spans="1:4" ht="12.75">
      <c r="A759" s="2" t="s">
        <v>173</v>
      </c>
      <c r="B759" s="21">
        <v>3</v>
      </c>
      <c r="C759" s="2" t="s">
        <v>2521</v>
      </c>
      <c r="D759" s="2" t="s">
        <v>2521</v>
      </c>
    </row>
    <row r="760" spans="1:4" ht="12.75">
      <c r="A760" s="2" t="s">
        <v>174</v>
      </c>
      <c r="B760" s="21">
        <v>1</v>
      </c>
      <c r="C760" s="2" t="s">
        <v>2524</v>
      </c>
      <c r="D760" s="2" t="s">
        <v>2524</v>
      </c>
    </row>
    <row r="761" spans="1:4" ht="12.75">
      <c r="A761" s="2" t="s">
        <v>175</v>
      </c>
      <c r="B761" s="21">
        <v>1</v>
      </c>
      <c r="C761" s="2" t="s">
        <v>2524</v>
      </c>
      <c r="D761" s="2" t="s">
        <v>2524</v>
      </c>
    </row>
    <row r="762" spans="1:4" ht="12.75">
      <c r="A762" s="2" t="s">
        <v>176</v>
      </c>
      <c r="B762" s="21">
        <v>1</v>
      </c>
      <c r="C762" s="2" t="s">
        <v>2530</v>
      </c>
      <c r="D762" s="2" t="s">
        <v>2530</v>
      </c>
    </row>
    <row r="763" spans="1:4" ht="12.75">
      <c r="A763" s="2" t="s">
        <v>177</v>
      </c>
      <c r="B763" s="21">
        <v>1</v>
      </c>
      <c r="C763" s="2" t="s">
        <v>2520</v>
      </c>
      <c r="D763" s="2" t="s">
        <v>2520</v>
      </c>
    </row>
    <row r="764" spans="1:4" ht="12.75">
      <c r="A764" s="2" t="s">
        <v>178</v>
      </c>
      <c r="B764" s="21">
        <v>1</v>
      </c>
      <c r="C764" s="2" t="s">
        <v>2523</v>
      </c>
      <c r="D764" s="2" t="s">
        <v>2523</v>
      </c>
    </row>
    <row r="765" spans="1:4" ht="12.75">
      <c r="A765" s="2" t="s">
        <v>1754</v>
      </c>
      <c r="B765" s="21">
        <v>1</v>
      </c>
      <c r="C765" s="2" t="s">
        <v>2524</v>
      </c>
      <c r="D765" s="2" t="s">
        <v>2524</v>
      </c>
    </row>
    <row r="766" spans="1:4" ht="12.75">
      <c r="A766" s="2" t="s">
        <v>1755</v>
      </c>
      <c r="B766" s="21">
        <v>1</v>
      </c>
      <c r="C766" s="2" t="s">
        <v>2526</v>
      </c>
      <c r="D766" s="2" t="s">
        <v>2526</v>
      </c>
    </row>
    <row r="767" spans="1:4" ht="12.75">
      <c r="A767" s="2" t="s">
        <v>1756</v>
      </c>
      <c r="B767" s="21">
        <v>1</v>
      </c>
      <c r="C767" s="2" t="s">
        <v>2520</v>
      </c>
      <c r="D767" s="2" t="s">
        <v>2520</v>
      </c>
    </row>
    <row r="768" spans="1:4" ht="12.75">
      <c r="A768" s="2" t="s">
        <v>1757</v>
      </c>
      <c r="B768" s="21">
        <v>1</v>
      </c>
      <c r="C768" s="2" t="s">
        <v>2521</v>
      </c>
      <c r="D768" s="2" t="s">
        <v>2521</v>
      </c>
    </row>
    <row r="769" spans="1:4" ht="12.75">
      <c r="A769" s="7" t="s">
        <v>1758</v>
      </c>
      <c r="B769" s="21">
        <v>1</v>
      </c>
      <c r="C769" s="8" t="s">
        <v>2522</v>
      </c>
      <c r="D769" s="2" t="s">
        <v>2522</v>
      </c>
    </row>
    <row r="770" spans="1:4" ht="12.75">
      <c r="A770" s="2" t="s">
        <v>1759</v>
      </c>
      <c r="B770" s="21">
        <v>1</v>
      </c>
      <c r="C770" s="2" t="s">
        <v>2525</v>
      </c>
      <c r="D770" s="2" t="s">
        <v>2525</v>
      </c>
    </row>
    <row r="771" spans="1:4" ht="12.75">
      <c r="A771" s="2" t="s">
        <v>1760</v>
      </c>
      <c r="B771" s="21">
        <v>1</v>
      </c>
      <c r="C771" s="2" t="s">
        <v>2524</v>
      </c>
      <c r="D771" s="2" t="s">
        <v>2524</v>
      </c>
    </row>
    <row r="772" spans="1:4" ht="12.75">
      <c r="A772" s="16" t="s">
        <v>1761</v>
      </c>
      <c r="B772" s="21">
        <v>1</v>
      </c>
      <c r="C772" s="2" t="s">
        <v>2524</v>
      </c>
      <c r="D772" s="2" t="s">
        <v>2524</v>
      </c>
    </row>
    <row r="773" spans="1:4" ht="12.75">
      <c r="A773" s="7" t="s">
        <v>1762</v>
      </c>
      <c r="B773" s="21">
        <v>1</v>
      </c>
      <c r="C773" s="8" t="s">
        <v>2522</v>
      </c>
      <c r="D773" s="2" t="s">
        <v>2522</v>
      </c>
    </row>
    <row r="774" spans="1:4" ht="12.75">
      <c r="A774" s="2" t="s">
        <v>1763</v>
      </c>
      <c r="B774" s="21">
        <v>1</v>
      </c>
      <c r="C774" s="2" t="s">
        <v>2529</v>
      </c>
      <c r="D774" s="2" t="s">
        <v>2529</v>
      </c>
    </row>
    <row r="775" spans="1:4" ht="12.75">
      <c r="A775" s="2" t="s">
        <v>1764</v>
      </c>
      <c r="B775" s="21">
        <v>1</v>
      </c>
      <c r="C775" s="2" t="s">
        <v>2526</v>
      </c>
      <c r="D775" s="2" t="s">
        <v>2526</v>
      </c>
    </row>
    <row r="776" spans="1:4" ht="12.75">
      <c r="A776" s="2" t="s">
        <v>1765</v>
      </c>
      <c r="B776" s="21">
        <v>1</v>
      </c>
      <c r="C776" s="2" t="s">
        <v>2524</v>
      </c>
      <c r="D776" s="2" t="s">
        <v>2524</v>
      </c>
    </row>
    <row r="777" spans="1:4" ht="12.75">
      <c r="A777" s="2" t="s">
        <v>1766</v>
      </c>
      <c r="B777" s="21">
        <v>1</v>
      </c>
      <c r="C777" s="2" t="s">
        <v>2523</v>
      </c>
      <c r="D777" s="2" t="s">
        <v>2523</v>
      </c>
    </row>
    <row r="778" spans="1:4" ht="12.75">
      <c r="A778" s="2" t="s">
        <v>1767</v>
      </c>
      <c r="B778" s="21">
        <v>1</v>
      </c>
      <c r="C778" s="2" t="s">
        <v>793</v>
      </c>
      <c r="D778" s="2" t="s">
        <v>793</v>
      </c>
    </row>
    <row r="779" spans="1:4" ht="12.75">
      <c r="A779" s="2" t="s">
        <v>1768</v>
      </c>
      <c r="B779" s="21">
        <v>1</v>
      </c>
      <c r="C779" s="2" t="s">
        <v>2525</v>
      </c>
      <c r="D779" s="2" t="s">
        <v>2525</v>
      </c>
    </row>
    <row r="780" spans="1:4" ht="12.75">
      <c r="A780" s="2" t="s">
        <v>1769</v>
      </c>
      <c r="B780" s="21">
        <v>1</v>
      </c>
      <c r="C780" s="2" t="s">
        <v>2529</v>
      </c>
      <c r="D780" s="2" t="s">
        <v>2529</v>
      </c>
    </row>
    <row r="781" spans="1:4" ht="12.75">
      <c r="A781" s="2" t="s">
        <v>1770</v>
      </c>
      <c r="B781" s="21">
        <v>1</v>
      </c>
      <c r="C781" s="2" t="s">
        <v>2525</v>
      </c>
      <c r="D781" s="2" t="s">
        <v>2525</v>
      </c>
    </row>
    <row r="782" spans="1:4" ht="12.75">
      <c r="A782" s="2" t="s">
        <v>1771</v>
      </c>
      <c r="B782" s="21">
        <v>1</v>
      </c>
      <c r="C782" s="2" t="s">
        <v>2521</v>
      </c>
      <c r="D782" s="2" t="s">
        <v>2521</v>
      </c>
    </row>
    <row r="783" spans="1:4" ht="12.75">
      <c r="A783" s="2" t="s">
        <v>1772</v>
      </c>
      <c r="B783" s="21">
        <v>1</v>
      </c>
      <c r="C783" s="2" t="s">
        <v>2525</v>
      </c>
      <c r="D783" s="2" t="s">
        <v>2525</v>
      </c>
    </row>
    <row r="784" spans="1:4" ht="12.75">
      <c r="A784" s="2" t="s">
        <v>1773</v>
      </c>
      <c r="B784" s="21">
        <v>1</v>
      </c>
      <c r="C784" s="2" t="s">
        <v>2520</v>
      </c>
      <c r="D784" s="2" t="s">
        <v>2520</v>
      </c>
    </row>
    <row r="785" spans="1:4" ht="12.75">
      <c r="A785" s="2" t="s">
        <v>1774</v>
      </c>
      <c r="B785" s="21">
        <v>1</v>
      </c>
      <c r="C785" s="2" t="s">
        <v>2526</v>
      </c>
      <c r="D785" s="2" t="s">
        <v>2526</v>
      </c>
    </row>
    <row r="786" spans="1:4" ht="12.75">
      <c r="A786" s="2" t="s">
        <v>1775</v>
      </c>
      <c r="B786" s="21">
        <v>1</v>
      </c>
      <c r="C786" s="2" t="s">
        <v>2530</v>
      </c>
      <c r="D786" s="2" t="s">
        <v>2530</v>
      </c>
    </row>
    <row r="787" spans="1:4" ht="12.75">
      <c r="A787" s="2" t="s">
        <v>1776</v>
      </c>
      <c r="B787" s="21">
        <v>1</v>
      </c>
      <c r="C787" s="2" t="s">
        <v>793</v>
      </c>
      <c r="D787" s="2" t="s">
        <v>793</v>
      </c>
    </row>
    <row r="788" spans="1:4" ht="12.75">
      <c r="A788" s="2" t="s">
        <v>1777</v>
      </c>
      <c r="B788" s="21">
        <v>1</v>
      </c>
      <c r="C788" s="2" t="s">
        <v>2522</v>
      </c>
      <c r="D788" s="2" t="s">
        <v>2522</v>
      </c>
    </row>
    <row r="789" spans="1:4" ht="12.75">
      <c r="A789" s="2" t="s">
        <v>1778</v>
      </c>
      <c r="B789" s="21">
        <v>1</v>
      </c>
      <c r="C789" s="2" t="s">
        <v>2519</v>
      </c>
      <c r="D789" s="2" t="s">
        <v>2519</v>
      </c>
    </row>
    <row r="790" spans="1:4" ht="12.75">
      <c r="A790" s="2" t="s">
        <v>1779</v>
      </c>
      <c r="B790" s="21">
        <v>1</v>
      </c>
      <c r="C790" s="2" t="s">
        <v>2520</v>
      </c>
      <c r="D790" s="2" t="s">
        <v>2520</v>
      </c>
    </row>
    <row r="791" spans="1:4" ht="12.75">
      <c r="A791" s="2" t="s">
        <v>450</v>
      </c>
      <c r="B791" s="21">
        <v>1</v>
      </c>
      <c r="C791" s="2" t="s">
        <v>2526</v>
      </c>
      <c r="D791" s="2" t="s">
        <v>2526</v>
      </c>
    </row>
    <row r="792" spans="1:4" ht="12.75">
      <c r="A792" s="2" t="s">
        <v>451</v>
      </c>
      <c r="B792" s="21">
        <v>1</v>
      </c>
      <c r="C792" s="2" t="s">
        <v>2522</v>
      </c>
      <c r="D792" s="2" t="s">
        <v>2522</v>
      </c>
    </row>
    <row r="793" spans="1:4" ht="12.75">
      <c r="A793" s="2" t="s">
        <v>452</v>
      </c>
      <c r="B793" s="21">
        <v>1</v>
      </c>
      <c r="C793" s="2" t="s">
        <v>2526</v>
      </c>
      <c r="D793" s="2" t="s">
        <v>2526</v>
      </c>
    </row>
    <row r="794" spans="1:4" ht="12.75">
      <c r="A794" s="2" t="s">
        <v>453</v>
      </c>
      <c r="B794" s="21">
        <v>1</v>
      </c>
      <c r="C794" s="2" t="s">
        <v>793</v>
      </c>
      <c r="D794" s="2" t="s">
        <v>793</v>
      </c>
    </row>
    <row r="795" spans="1:4" ht="12.75">
      <c r="A795" s="2" t="s">
        <v>454</v>
      </c>
      <c r="B795" s="21">
        <v>1</v>
      </c>
      <c r="C795" s="2" t="s">
        <v>793</v>
      </c>
      <c r="D795" s="2" t="s">
        <v>793</v>
      </c>
    </row>
    <row r="796" spans="1:4" ht="12.75">
      <c r="A796" s="2" t="s">
        <v>455</v>
      </c>
      <c r="B796" s="21">
        <v>1</v>
      </c>
      <c r="C796" s="2" t="s">
        <v>2519</v>
      </c>
      <c r="D796" s="2" t="s">
        <v>2519</v>
      </c>
    </row>
    <row r="797" spans="1:4" ht="12.75">
      <c r="A797" s="2" t="s">
        <v>456</v>
      </c>
      <c r="B797" s="21">
        <v>1</v>
      </c>
      <c r="C797" s="2" t="s">
        <v>2522</v>
      </c>
      <c r="D797" s="2" t="s">
        <v>2522</v>
      </c>
    </row>
    <row r="798" spans="1:4" ht="12.75">
      <c r="A798" s="2" t="s">
        <v>457</v>
      </c>
      <c r="B798" s="21">
        <v>2</v>
      </c>
      <c r="C798" s="2" t="s">
        <v>2521</v>
      </c>
      <c r="D798" s="2" t="s">
        <v>2521</v>
      </c>
    </row>
    <row r="799" spans="1:4" ht="12.75">
      <c r="A799" s="2" t="s">
        <v>458</v>
      </c>
      <c r="B799" s="21">
        <v>1</v>
      </c>
      <c r="C799" s="2" t="s">
        <v>2521</v>
      </c>
      <c r="D799" s="2" t="s">
        <v>2521</v>
      </c>
    </row>
    <row r="800" spans="1:4" ht="12.75">
      <c r="A800" s="2" t="s">
        <v>459</v>
      </c>
      <c r="B800" s="21">
        <v>1</v>
      </c>
      <c r="C800" s="2" t="s">
        <v>2529</v>
      </c>
      <c r="D800" s="2" t="s">
        <v>2529</v>
      </c>
    </row>
    <row r="801" spans="1:4" ht="12.75">
      <c r="A801" s="2" t="s">
        <v>460</v>
      </c>
      <c r="B801" s="21">
        <v>1</v>
      </c>
      <c r="C801" s="2" t="s">
        <v>2525</v>
      </c>
      <c r="D801" s="2" t="s">
        <v>2525</v>
      </c>
    </row>
    <row r="802" spans="1:4" ht="12.75">
      <c r="A802" s="2" t="s">
        <v>461</v>
      </c>
      <c r="B802" s="21">
        <v>1</v>
      </c>
      <c r="C802" s="2" t="s">
        <v>793</v>
      </c>
      <c r="D802" s="2" t="s">
        <v>793</v>
      </c>
    </row>
    <row r="803" spans="1:4" ht="12.75">
      <c r="A803" s="2" t="s">
        <v>462</v>
      </c>
      <c r="B803" s="21">
        <v>1</v>
      </c>
      <c r="C803" s="2" t="s">
        <v>2519</v>
      </c>
      <c r="D803" s="2" t="s">
        <v>2519</v>
      </c>
    </row>
    <row r="804" spans="1:4" ht="12.75">
      <c r="A804" s="2" t="s">
        <v>463</v>
      </c>
      <c r="B804" s="21">
        <v>1</v>
      </c>
      <c r="C804" s="2" t="s">
        <v>793</v>
      </c>
      <c r="D804" s="2" t="s">
        <v>793</v>
      </c>
    </row>
    <row r="805" spans="1:4" ht="12.75">
      <c r="A805" s="2" t="s">
        <v>464</v>
      </c>
      <c r="B805" s="21">
        <v>1</v>
      </c>
      <c r="C805" s="2" t="s">
        <v>2519</v>
      </c>
      <c r="D805" s="2" t="s">
        <v>2519</v>
      </c>
    </row>
    <row r="806" spans="1:4" ht="12.75">
      <c r="A806" s="2" t="s">
        <v>465</v>
      </c>
      <c r="B806" s="21">
        <v>1</v>
      </c>
      <c r="C806" s="2" t="s">
        <v>2522</v>
      </c>
      <c r="D806" s="2" t="s">
        <v>2522</v>
      </c>
    </row>
    <row r="807" spans="1:4" ht="12.75">
      <c r="A807" s="2" t="s">
        <v>466</v>
      </c>
      <c r="B807" s="21">
        <v>1</v>
      </c>
      <c r="C807" s="2" t="s">
        <v>2526</v>
      </c>
      <c r="D807" s="2" t="s">
        <v>2526</v>
      </c>
    </row>
    <row r="808" spans="1:4" ht="12.75">
      <c r="A808" s="2" t="s">
        <v>467</v>
      </c>
      <c r="B808" s="21">
        <v>1</v>
      </c>
      <c r="C808" s="2" t="s">
        <v>2521</v>
      </c>
      <c r="D808" s="2" t="s">
        <v>2521</v>
      </c>
    </row>
    <row r="809" spans="1:4" ht="12.75">
      <c r="A809" s="2" t="s">
        <v>468</v>
      </c>
      <c r="B809" s="21">
        <v>1</v>
      </c>
      <c r="C809" s="2" t="s">
        <v>2522</v>
      </c>
      <c r="D809" s="2" t="s">
        <v>2522</v>
      </c>
    </row>
    <row r="810" spans="1:4" ht="12.75">
      <c r="A810" s="2" t="s">
        <v>469</v>
      </c>
      <c r="B810" s="21">
        <v>1</v>
      </c>
      <c r="C810" s="2" t="s">
        <v>793</v>
      </c>
      <c r="D810" s="2" t="s">
        <v>793</v>
      </c>
    </row>
    <row r="811" spans="1:4" ht="12.75">
      <c r="A811" s="2" t="s">
        <v>470</v>
      </c>
      <c r="B811" s="21">
        <v>1</v>
      </c>
      <c r="C811" s="2" t="s">
        <v>2521</v>
      </c>
      <c r="D811" s="2" t="s">
        <v>2521</v>
      </c>
    </row>
    <row r="812" spans="1:4" ht="12.75">
      <c r="A812" s="2" t="s">
        <v>471</v>
      </c>
      <c r="B812" s="21">
        <v>1</v>
      </c>
      <c r="C812" s="2" t="s">
        <v>2522</v>
      </c>
      <c r="D812" s="2" t="s">
        <v>2522</v>
      </c>
    </row>
    <row r="813" spans="1:4" ht="12.75">
      <c r="A813" s="2" t="s">
        <v>472</v>
      </c>
      <c r="B813" s="21">
        <v>1</v>
      </c>
      <c r="C813" s="2" t="s">
        <v>2522</v>
      </c>
      <c r="D813" s="2" t="s">
        <v>2522</v>
      </c>
    </row>
    <row r="814" spans="1:4" ht="12.75">
      <c r="A814" s="2" t="s">
        <v>473</v>
      </c>
      <c r="B814" s="21">
        <v>1</v>
      </c>
      <c r="C814" s="2" t="s">
        <v>2521</v>
      </c>
      <c r="D814" s="2" t="s">
        <v>2521</v>
      </c>
    </row>
    <row r="815" spans="1:4" ht="12.75">
      <c r="A815" s="2" t="s">
        <v>474</v>
      </c>
      <c r="B815" s="21">
        <v>1</v>
      </c>
      <c r="C815" s="2" t="s">
        <v>2522</v>
      </c>
      <c r="D815" s="2" t="s">
        <v>2522</v>
      </c>
    </row>
    <row r="816" spans="1:4" ht="12.75">
      <c r="A816" s="2" t="s">
        <v>475</v>
      </c>
      <c r="B816" s="21">
        <v>1</v>
      </c>
      <c r="C816" s="2" t="s">
        <v>2520</v>
      </c>
      <c r="D816" s="2" t="s">
        <v>2520</v>
      </c>
    </row>
    <row r="817" spans="1:4" ht="12.75">
      <c r="A817" s="2" t="s">
        <v>476</v>
      </c>
      <c r="B817" s="21">
        <v>1</v>
      </c>
      <c r="C817" s="2" t="s">
        <v>2524</v>
      </c>
      <c r="D817" s="2" t="s">
        <v>2524</v>
      </c>
    </row>
    <row r="818" spans="1:4" ht="12.75">
      <c r="A818" s="2" t="s">
        <v>477</v>
      </c>
      <c r="B818" s="21">
        <v>1</v>
      </c>
      <c r="C818" s="2" t="s">
        <v>2520</v>
      </c>
      <c r="D818" s="2" t="s">
        <v>2520</v>
      </c>
    </row>
    <row r="819" spans="1:4" ht="12.75">
      <c r="A819" s="2" t="s">
        <v>2263</v>
      </c>
      <c r="B819" s="21">
        <v>1</v>
      </c>
      <c r="C819" s="2" t="s">
        <v>2522</v>
      </c>
      <c r="D819" s="2" t="s">
        <v>2522</v>
      </c>
    </row>
    <row r="820" spans="1:4" ht="12.75">
      <c r="A820" s="2" t="s">
        <v>2264</v>
      </c>
      <c r="B820" s="21">
        <v>1</v>
      </c>
      <c r="C820" s="2" t="s">
        <v>2527</v>
      </c>
      <c r="D820" s="2" t="s">
        <v>2527</v>
      </c>
    </row>
    <row r="821" spans="1:4" ht="12.75">
      <c r="A821" s="2" t="s">
        <v>2265</v>
      </c>
      <c r="B821" s="21">
        <v>1</v>
      </c>
      <c r="C821" s="2" t="s">
        <v>2525</v>
      </c>
      <c r="D821" s="2" t="s">
        <v>2525</v>
      </c>
    </row>
    <row r="822" spans="1:4" ht="12.75">
      <c r="A822" s="2" t="s">
        <v>2266</v>
      </c>
      <c r="B822" s="21">
        <v>1</v>
      </c>
      <c r="C822" s="2" t="s">
        <v>2525</v>
      </c>
      <c r="D822" s="2" t="s">
        <v>2525</v>
      </c>
    </row>
    <row r="823" spans="1:4" ht="12.75">
      <c r="A823" s="2" t="s">
        <v>2267</v>
      </c>
      <c r="B823" s="21">
        <v>1</v>
      </c>
      <c r="C823" s="2" t="s">
        <v>2525</v>
      </c>
      <c r="D823" s="2" t="s">
        <v>2525</v>
      </c>
    </row>
    <row r="824" spans="1:4" ht="12.75">
      <c r="A824" s="2" t="s">
        <v>2268</v>
      </c>
      <c r="B824" s="21">
        <v>1</v>
      </c>
      <c r="C824" s="2" t="s">
        <v>2525</v>
      </c>
      <c r="D824" s="2" t="s">
        <v>2525</v>
      </c>
    </row>
    <row r="825" spans="1:4" ht="12.75">
      <c r="A825" s="2" t="s">
        <v>2269</v>
      </c>
      <c r="B825" s="21">
        <v>1</v>
      </c>
      <c r="C825" s="2" t="s">
        <v>2525</v>
      </c>
      <c r="D825" s="2" t="s">
        <v>2525</v>
      </c>
    </row>
    <row r="826" spans="1:4" ht="12.75">
      <c r="A826" s="2" t="s">
        <v>2270</v>
      </c>
      <c r="B826" s="21">
        <v>1</v>
      </c>
      <c r="C826" s="2" t="s">
        <v>2523</v>
      </c>
      <c r="D826" s="2" t="s">
        <v>2523</v>
      </c>
    </row>
    <row r="827" spans="1:4" ht="12.75">
      <c r="A827" s="2" t="s">
        <v>2271</v>
      </c>
      <c r="B827" s="21">
        <v>1</v>
      </c>
      <c r="C827" s="2" t="s">
        <v>2520</v>
      </c>
      <c r="D827" s="2" t="s">
        <v>2520</v>
      </c>
    </row>
    <row r="828" spans="1:4" ht="12.75">
      <c r="A828" s="2" t="s">
        <v>2272</v>
      </c>
      <c r="B828" s="21">
        <v>1</v>
      </c>
      <c r="C828" s="2" t="s">
        <v>2530</v>
      </c>
      <c r="D828" s="2" t="s">
        <v>2530</v>
      </c>
    </row>
    <row r="829" spans="1:4" ht="12.75">
      <c r="A829" s="2" t="s">
        <v>2273</v>
      </c>
      <c r="B829" s="21">
        <v>1</v>
      </c>
      <c r="C829" s="2" t="s">
        <v>2520</v>
      </c>
      <c r="D829" s="2" t="s">
        <v>2520</v>
      </c>
    </row>
    <row r="830" spans="1:4" ht="12.75">
      <c r="A830" s="2" t="s">
        <v>2274</v>
      </c>
      <c r="B830" s="21">
        <v>1</v>
      </c>
      <c r="C830" s="2" t="s">
        <v>2523</v>
      </c>
      <c r="D830" s="2" t="s">
        <v>2523</v>
      </c>
    </row>
    <row r="831" spans="1:4" ht="12.75">
      <c r="A831" s="2" t="s">
        <v>212</v>
      </c>
      <c r="B831" s="21">
        <v>1</v>
      </c>
      <c r="C831" s="2" t="s">
        <v>793</v>
      </c>
      <c r="D831" s="2" t="s">
        <v>793</v>
      </c>
    </row>
    <row r="832" spans="1:4" ht="12.75">
      <c r="A832" s="2" t="s">
        <v>213</v>
      </c>
      <c r="B832" s="21">
        <v>1</v>
      </c>
      <c r="C832" s="2" t="s">
        <v>2520</v>
      </c>
      <c r="D832" s="2" t="s">
        <v>2520</v>
      </c>
    </row>
    <row r="833" spans="1:4" ht="12.75">
      <c r="A833" s="2" t="s">
        <v>214</v>
      </c>
      <c r="B833" s="21">
        <v>1</v>
      </c>
      <c r="C833" s="2" t="s">
        <v>2526</v>
      </c>
      <c r="D833" s="2" t="s">
        <v>2526</v>
      </c>
    </row>
    <row r="834" spans="1:4" ht="12.75">
      <c r="A834" s="2" t="s">
        <v>215</v>
      </c>
      <c r="B834" s="21">
        <v>1</v>
      </c>
      <c r="C834" s="2" t="s">
        <v>2527</v>
      </c>
      <c r="D834" s="2" t="s">
        <v>2527</v>
      </c>
    </row>
    <row r="835" spans="1:4" ht="12.75">
      <c r="A835" s="2" t="s">
        <v>216</v>
      </c>
      <c r="B835" s="21">
        <v>1</v>
      </c>
      <c r="C835" s="2" t="s">
        <v>2526</v>
      </c>
      <c r="D835" s="2" t="s">
        <v>2526</v>
      </c>
    </row>
    <row r="836" spans="1:4" ht="12.75">
      <c r="A836" s="2" t="s">
        <v>217</v>
      </c>
      <c r="B836" s="21">
        <v>1</v>
      </c>
      <c r="C836" s="2" t="s">
        <v>2525</v>
      </c>
      <c r="D836" s="2" t="s">
        <v>2525</v>
      </c>
    </row>
    <row r="837" spans="1:4" ht="12.75">
      <c r="A837" s="2" t="s">
        <v>218</v>
      </c>
      <c r="B837" s="21">
        <v>1</v>
      </c>
      <c r="C837" s="2" t="s">
        <v>2519</v>
      </c>
      <c r="D837" s="2" t="s">
        <v>2519</v>
      </c>
    </row>
    <row r="838" spans="1:4" ht="12.75">
      <c r="A838" s="2" t="s">
        <v>219</v>
      </c>
      <c r="B838" s="21">
        <v>1</v>
      </c>
      <c r="C838" s="2" t="s">
        <v>793</v>
      </c>
      <c r="D838" s="2" t="s">
        <v>793</v>
      </c>
    </row>
    <row r="839" spans="1:4" ht="12.75">
      <c r="A839" s="2" t="s">
        <v>220</v>
      </c>
      <c r="B839" s="21">
        <v>1</v>
      </c>
      <c r="C839" s="2" t="s">
        <v>2527</v>
      </c>
      <c r="D839" s="2" t="s">
        <v>2527</v>
      </c>
    </row>
    <row r="840" spans="1:4" ht="12.75">
      <c r="A840" s="2" t="s">
        <v>221</v>
      </c>
      <c r="B840" s="21">
        <v>1</v>
      </c>
      <c r="C840" s="2" t="s">
        <v>2527</v>
      </c>
      <c r="D840" s="2" t="s">
        <v>2527</v>
      </c>
    </row>
    <row r="841" spans="1:4" ht="12.75">
      <c r="A841" s="2" t="s">
        <v>222</v>
      </c>
      <c r="B841" s="21">
        <v>1</v>
      </c>
      <c r="C841" s="2" t="s">
        <v>2522</v>
      </c>
      <c r="D841" s="2" t="s">
        <v>2522</v>
      </c>
    </row>
    <row r="842" spans="1:4" ht="12.75">
      <c r="A842" s="2" t="s">
        <v>223</v>
      </c>
      <c r="B842" s="21">
        <v>1</v>
      </c>
      <c r="C842" s="2" t="s">
        <v>2529</v>
      </c>
      <c r="D842" s="2" t="s">
        <v>2529</v>
      </c>
    </row>
    <row r="843" spans="1:4" ht="12.75">
      <c r="A843" s="2" t="s">
        <v>224</v>
      </c>
      <c r="B843" s="21">
        <v>1</v>
      </c>
      <c r="C843" s="2" t="s">
        <v>2522</v>
      </c>
      <c r="D843" s="2" t="s">
        <v>2522</v>
      </c>
    </row>
    <row r="844" spans="1:4" ht="12.75">
      <c r="A844" s="2" t="s">
        <v>225</v>
      </c>
      <c r="B844" s="21">
        <v>1</v>
      </c>
      <c r="C844" s="2" t="s">
        <v>2525</v>
      </c>
      <c r="D844" s="2" t="s">
        <v>2525</v>
      </c>
    </row>
    <row r="845" spans="1:4" ht="12.75">
      <c r="A845" s="2" t="s">
        <v>226</v>
      </c>
      <c r="B845" s="21">
        <v>1</v>
      </c>
      <c r="C845" s="2" t="s">
        <v>2525</v>
      </c>
      <c r="D845" s="2" t="s">
        <v>2525</v>
      </c>
    </row>
    <row r="846" spans="1:4" ht="12.75">
      <c r="A846" s="2" t="s">
        <v>227</v>
      </c>
      <c r="B846" s="21">
        <v>1</v>
      </c>
      <c r="C846" s="2" t="s">
        <v>2530</v>
      </c>
      <c r="D846" s="2" t="s">
        <v>2530</v>
      </c>
    </row>
    <row r="847" spans="1:4" ht="12.75">
      <c r="A847" s="2" t="s">
        <v>2080</v>
      </c>
      <c r="B847" s="21">
        <v>1</v>
      </c>
      <c r="C847" s="2" t="s">
        <v>2529</v>
      </c>
      <c r="D847" s="2" t="s">
        <v>2529</v>
      </c>
    </row>
    <row r="848" spans="1:4" ht="12.75">
      <c r="A848" s="2" t="s">
        <v>2081</v>
      </c>
      <c r="B848" s="21">
        <v>1</v>
      </c>
      <c r="C848" s="2" t="s">
        <v>2524</v>
      </c>
      <c r="D848" s="2" t="s">
        <v>2524</v>
      </c>
    </row>
    <row r="849" spans="1:4" ht="12.75">
      <c r="A849" s="2" t="s">
        <v>2082</v>
      </c>
      <c r="B849" s="21">
        <v>1</v>
      </c>
      <c r="C849" s="2" t="s">
        <v>2521</v>
      </c>
      <c r="D849" s="2" t="s">
        <v>2521</v>
      </c>
    </row>
    <row r="850" spans="1:4" ht="12.75">
      <c r="A850" s="2" t="s">
        <v>2083</v>
      </c>
      <c r="B850" s="21">
        <v>1</v>
      </c>
      <c r="C850" s="2" t="s">
        <v>2522</v>
      </c>
      <c r="D850" s="2" t="s">
        <v>2522</v>
      </c>
    </row>
    <row r="851" spans="1:4" ht="12.75">
      <c r="A851" s="2" t="s">
        <v>2084</v>
      </c>
      <c r="B851" s="21">
        <v>1</v>
      </c>
      <c r="C851" s="2" t="s">
        <v>2522</v>
      </c>
      <c r="D851" s="2" t="s">
        <v>2522</v>
      </c>
    </row>
    <row r="852" spans="1:4" ht="12.75">
      <c r="A852" s="2" t="s">
        <v>2085</v>
      </c>
      <c r="B852" s="21">
        <v>1</v>
      </c>
      <c r="C852" s="2" t="s">
        <v>2530</v>
      </c>
      <c r="D852" s="2" t="s">
        <v>2530</v>
      </c>
    </row>
    <row r="853" spans="1:4" ht="12.75">
      <c r="A853" s="2" t="s">
        <v>2086</v>
      </c>
      <c r="B853" s="21">
        <v>1</v>
      </c>
      <c r="C853" s="2" t="s">
        <v>2522</v>
      </c>
      <c r="D853" s="2" t="s">
        <v>2522</v>
      </c>
    </row>
    <row r="854" spans="1:4" ht="12.75">
      <c r="A854" s="2" t="s">
        <v>2087</v>
      </c>
      <c r="B854" s="21">
        <v>1</v>
      </c>
      <c r="C854" s="2" t="s">
        <v>2524</v>
      </c>
      <c r="D854" s="2" t="s">
        <v>2524</v>
      </c>
    </row>
    <row r="855" spans="1:4" ht="12.75">
      <c r="A855" s="2" t="s">
        <v>2039</v>
      </c>
      <c r="B855" s="21">
        <v>1</v>
      </c>
      <c r="C855" s="2" t="s">
        <v>2524</v>
      </c>
      <c r="D855" s="2" t="s">
        <v>2524</v>
      </c>
    </row>
    <row r="856" spans="1:4" ht="12.75">
      <c r="A856" s="2" t="s">
        <v>2040</v>
      </c>
      <c r="B856" s="21">
        <v>1</v>
      </c>
      <c r="C856" s="2" t="s">
        <v>2524</v>
      </c>
      <c r="D856" s="2" t="s">
        <v>2524</v>
      </c>
    </row>
    <row r="857" spans="1:4" ht="12.75">
      <c r="A857" s="2" t="s">
        <v>2041</v>
      </c>
      <c r="B857" s="21">
        <v>2</v>
      </c>
      <c r="C857" s="2" t="s">
        <v>2524</v>
      </c>
      <c r="D857" s="2" t="s">
        <v>2524</v>
      </c>
    </row>
    <row r="858" spans="1:4" ht="12.75">
      <c r="A858" s="2" t="s">
        <v>2042</v>
      </c>
      <c r="B858" s="21">
        <v>1</v>
      </c>
      <c r="C858" s="2" t="s">
        <v>2523</v>
      </c>
      <c r="D858" s="2" t="s">
        <v>2523</v>
      </c>
    </row>
    <row r="859" spans="1:4" ht="12.75">
      <c r="A859" s="2" t="s">
        <v>2043</v>
      </c>
      <c r="B859" s="21">
        <v>1</v>
      </c>
      <c r="C859" s="2" t="s">
        <v>2524</v>
      </c>
      <c r="D859" s="2" t="s">
        <v>2524</v>
      </c>
    </row>
    <row r="860" spans="1:4" ht="12.75">
      <c r="A860" s="2" t="s">
        <v>2044</v>
      </c>
      <c r="B860" s="21">
        <v>1</v>
      </c>
      <c r="C860" s="2" t="s">
        <v>2523</v>
      </c>
      <c r="D860" s="2" t="s">
        <v>2523</v>
      </c>
    </row>
    <row r="861" spans="1:4" ht="12.75">
      <c r="A861" s="2" t="s">
        <v>2045</v>
      </c>
      <c r="B861" s="21">
        <v>1</v>
      </c>
      <c r="C861" s="2" t="s">
        <v>2524</v>
      </c>
      <c r="D861" s="2" t="s">
        <v>2524</v>
      </c>
    </row>
    <row r="862" spans="1:4" ht="12.75">
      <c r="A862" s="2" t="s">
        <v>2046</v>
      </c>
      <c r="B862" s="21">
        <v>1</v>
      </c>
      <c r="C862" s="2" t="s">
        <v>2519</v>
      </c>
      <c r="D862" s="2" t="s">
        <v>2519</v>
      </c>
    </row>
    <row r="863" spans="1:4" ht="12.75">
      <c r="A863" s="2" t="s">
        <v>2047</v>
      </c>
      <c r="B863" s="21">
        <v>1</v>
      </c>
      <c r="C863" s="2" t="s">
        <v>2526</v>
      </c>
      <c r="D863" s="2" t="s">
        <v>2526</v>
      </c>
    </row>
    <row r="864" spans="1:4" ht="12.75">
      <c r="A864" s="2" t="s">
        <v>2048</v>
      </c>
      <c r="B864" s="21">
        <v>1</v>
      </c>
      <c r="C864" s="2" t="s">
        <v>2522</v>
      </c>
      <c r="D864" s="2" t="s">
        <v>2522</v>
      </c>
    </row>
    <row r="865" spans="1:4" ht="12.75">
      <c r="A865" s="2" t="s">
        <v>2049</v>
      </c>
      <c r="B865" s="21">
        <v>1</v>
      </c>
      <c r="C865" s="2" t="s">
        <v>2523</v>
      </c>
      <c r="D865" s="2" t="s">
        <v>2523</v>
      </c>
    </row>
    <row r="866" spans="1:4" ht="12.75">
      <c r="A866" s="2" t="s">
        <v>2050</v>
      </c>
      <c r="B866" s="21">
        <v>1</v>
      </c>
      <c r="C866" s="2" t="s">
        <v>2521</v>
      </c>
      <c r="D866" s="2" t="s">
        <v>2521</v>
      </c>
    </row>
    <row r="867" spans="1:4" ht="12.75">
      <c r="A867" s="2" t="s">
        <v>2051</v>
      </c>
      <c r="B867" s="21">
        <v>1</v>
      </c>
      <c r="C867" s="2" t="s">
        <v>2527</v>
      </c>
      <c r="D867" s="2" t="s">
        <v>2527</v>
      </c>
    </row>
    <row r="868" spans="1:4" ht="12.75">
      <c r="A868" s="2" t="s">
        <v>2052</v>
      </c>
      <c r="B868" s="21">
        <v>1</v>
      </c>
      <c r="C868" s="2" t="s">
        <v>2521</v>
      </c>
      <c r="D868" s="2" t="s">
        <v>2521</v>
      </c>
    </row>
    <row r="869" spans="1:4" ht="12.75">
      <c r="A869" s="2" t="s">
        <v>2053</v>
      </c>
      <c r="B869" s="21">
        <v>1</v>
      </c>
      <c r="C869" s="2" t="s">
        <v>2522</v>
      </c>
      <c r="D869" s="2" t="s">
        <v>2522</v>
      </c>
    </row>
    <row r="870" spans="1:4" ht="12.75">
      <c r="A870" s="2" t="s">
        <v>2054</v>
      </c>
      <c r="B870" s="21">
        <v>1</v>
      </c>
      <c r="C870" s="2" t="s">
        <v>2529</v>
      </c>
      <c r="D870" s="2" t="s">
        <v>2529</v>
      </c>
    </row>
    <row r="871" spans="1:4" ht="12.75">
      <c r="A871" s="2" t="s">
        <v>2055</v>
      </c>
      <c r="B871" s="21">
        <v>1</v>
      </c>
      <c r="C871" s="2" t="s">
        <v>2523</v>
      </c>
      <c r="D871" s="2" t="s">
        <v>2523</v>
      </c>
    </row>
    <row r="872" spans="1:4" ht="12.75">
      <c r="A872" s="2" t="s">
        <v>2056</v>
      </c>
      <c r="B872" s="21">
        <v>1</v>
      </c>
      <c r="C872" s="2" t="s">
        <v>2529</v>
      </c>
      <c r="D872" s="2" t="s">
        <v>2529</v>
      </c>
    </row>
    <row r="873" spans="1:4" ht="12.75">
      <c r="A873" s="2" t="s">
        <v>2057</v>
      </c>
      <c r="B873" s="21">
        <v>1</v>
      </c>
      <c r="C873" s="2" t="s">
        <v>2520</v>
      </c>
      <c r="D873" s="2" t="s">
        <v>2520</v>
      </c>
    </row>
    <row r="874" spans="1:4" ht="12.75">
      <c r="A874" s="2" t="s">
        <v>2058</v>
      </c>
      <c r="B874" s="21">
        <v>1</v>
      </c>
      <c r="C874" s="2" t="s">
        <v>2520</v>
      </c>
      <c r="D874" s="2" t="s">
        <v>2520</v>
      </c>
    </row>
    <row r="875" spans="1:4" ht="12.75">
      <c r="A875" s="2" t="s">
        <v>2059</v>
      </c>
      <c r="B875" s="21">
        <v>1</v>
      </c>
      <c r="C875" s="2" t="s">
        <v>2520</v>
      </c>
      <c r="D875" s="2" t="s">
        <v>2520</v>
      </c>
    </row>
    <row r="876" spans="1:4" ht="12.75">
      <c r="A876" s="7" t="s">
        <v>267</v>
      </c>
      <c r="B876" s="21">
        <v>1</v>
      </c>
      <c r="C876" s="8" t="s">
        <v>2522</v>
      </c>
      <c r="D876" s="2" t="s">
        <v>2522</v>
      </c>
    </row>
    <row r="877" spans="1:4" ht="12.75">
      <c r="A877" s="2" t="s">
        <v>268</v>
      </c>
      <c r="B877" s="21">
        <v>1</v>
      </c>
      <c r="C877" s="2" t="s">
        <v>2520</v>
      </c>
      <c r="D877" s="2" t="s">
        <v>2520</v>
      </c>
    </row>
    <row r="878" spans="1:4" ht="12.75">
      <c r="A878" s="7" t="s">
        <v>2300</v>
      </c>
      <c r="B878" s="21">
        <v>1</v>
      </c>
      <c r="C878" s="8" t="s">
        <v>2522</v>
      </c>
      <c r="D878" s="2" t="s">
        <v>2522</v>
      </c>
    </row>
    <row r="879" spans="1:4" ht="12.75">
      <c r="A879" s="2" t="s">
        <v>2301</v>
      </c>
      <c r="B879" s="21">
        <v>1</v>
      </c>
      <c r="C879" s="2" t="s">
        <v>2522</v>
      </c>
      <c r="D879" s="2" t="s">
        <v>2522</v>
      </c>
    </row>
    <row r="880" spans="1:4" ht="12.75">
      <c r="A880" s="2" t="s">
        <v>2302</v>
      </c>
      <c r="B880" s="21">
        <v>1</v>
      </c>
      <c r="C880" s="2" t="s">
        <v>2526</v>
      </c>
      <c r="D880" s="2" t="s">
        <v>2526</v>
      </c>
    </row>
    <row r="881" spans="1:4" ht="12.75">
      <c r="A881" s="2" t="s">
        <v>2303</v>
      </c>
      <c r="B881" s="21">
        <v>1</v>
      </c>
      <c r="C881" s="2" t="s">
        <v>2519</v>
      </c>
      <c r="D881" s="2" t="s">
        <v>2519</v>
      </c>
    </row>
    <row r="882" spans="1:4" ht="12.75">
      <c r="A882" s="2" t="s">
        <v>2304</v>
      </c>
      <c r="B882" s="21">
        <v>1</v>
      </c>
      <c r="C882" s="2" t="s">
        <v>2522</v>
      </c>
      <c r="D882" s="2" t="s">
        <v>2522</v>
      </c>
    </row>
    <row r="883" spans="1:4" ht="12.75">
      <c r="A883" s="2" t="s">
        <v>2305</v>
      </c>
      <c r="B883" s="21">
        <v>1</v>
      </c>
      <c r="C883" s="2" t="s">
        <v>2526</v>
      </c>
      <c r="D883" s="2" t="s">
        <v>2526</v>
      </c>
    </row>
    <row r="884" spans="1:4" ht="12.75">
      <c r="A884" s="2" t="s">
        <v>2306</v>
      </c>
      <c r="B884" s="21">
        <v>1</v>
      </c>
      <c r="C884" s="2" t="s">
        <v>2520</v>
      </c>
      <c r="D884" s="2" t="s">
        <v>2520</v>
      </c>
    </row>
    <row r="885" spans="1:4" ht="12.75">
      <c r="A885" s="2" t="s">
        <v>2307</v>
      </c>
      <c r="B885" s="21">
        <v>1</v>
      </c>
      <c r="C885" s="2" t="s">
        <v>2522</v>
      </c>
      <c r="D885" s="2" t="s">
        <v>2522</v>
      </c>
    </row>
    <row r="886" spans="1:4" ht="12.75">
      <c r="A886" s="2" t="s">
        <v>2308</v>
      </c>
      <c r="B886" s="21">
        <v>1</v>
      </c>
      <c r="C886" s="2" t="s">
        <v>2519</v>
      </c>
      <c r="D886" s="2" t="s">
        <v>2519</v>
      </c>
    </row>
    <row r="887" spans="1:4" ht="12.75">
      <c r="A887" s="2" t="s">
        <v>2309</v>
      </c>
      <c r="B887" s="21">
        <v>1</v>
      </c>
      <c r="C887" s="2" t="s">
        <v>793</v>
      </c>
      <c r="D887" s="2" t="s">
        <v>793</v>
      </c>
    </row>
    <row r="888" spans="1:4" ht="12.75">
      <c r="A888" s="2" t="s">
        <v>2310</v>
      </c>
      <c r="B888" s="21">
        <v>1</v>
      </c>
      <c r="C888" s="2" t="s">
        <v>793</v>
      </c>
      <c r="D888" s="2" t="s">
        <v>793</v>
      </c>
    </row>
    <row r="889" spans="1:4" ht="12.75">
      <c r="A889" s="2" t="s">
        <v>2311</v>
      </c>
      <c r="B889" s="21">
        <v>1</v>
      </c>
      <c r="C889" s="2" t="s">
        <v>2522</v>
      </c>
      <c r="D889" s="2" t="s">
        <v>2522</v>
      </c>
    </row>
    <row r="890" spans="1:4" ht="12.75">
      <c r="A890" s="2" t="s">
        <v>2312</v>
      </c>
      <c r="B890" s="21">
        <v>1</v>
      </c>
      <c r="C890" s="2" t="s">
        <v>2519</v>
      </c>
      <c r="D890" s="2" t="s">
        <v>2519</v>
      </c>
    </row>
    <row r="891" spans="1:4" ht="12.75">
      <c r="A891" s="2" t="s">
        <v>2313</v>
      </c>
      <c r="B891" s="21">
        <v>1</v>
      </c>
      <c r="C891" s="2" t="s">
        <v>2525</v>
      </c>
      <c r="D891" s="2" t="s">
        <v>2525</v>
      </c>
    </row>
    <row r="892" spans="1:4" ht="12.75">
      <c r="A892" s="2" t="s">
        <v>2314</v>
      </c>
      <c r="B892" s="21">
        <v>1</v>
      </c>
      <c r="C892" s="2" t="s">
        <v>2526</v>
      </c>
      <c r="D892" s="2" t="s">
        <v>2526</v>
      </c>
    </row>
    <row r="893" spans="1:4" ht="12.75">
      <c r="A893" s="2" t="s">
        <v>2315</v>
      </c>
      <c r="B893" s="21">
        <v>1</v>
      </c>
      <c r="C893" s="2" t="s">
        <v>2519</v>
      </c>
      <c r="D893" s="2" t="s">
        <v>2519</v>
      </c>
    </row>
    <row r="894" spans="1:4" ht="12.75">
      <c r="A894" s="2" t="s">
        <v>2316</v>
      </c>
      <c r="B894" s="21">
        <v>1</v>
      </c>
      <c r="C894" s="2" t="s">
        <v>2530</v>
      </c>
      <c r="D894" s="2" t="s">
        <v>2530</v>
      </c>
    </row>
    <row r="895" spans="1:4" ht="12.75">
      <c r="A895" s="2" t="s">
        <v>2317</v>
      </c>
      <c r="B895" s="21">
        <v>1</v>
      </c>
      <c r="C895" s="2" t="s">
        <v>2530</v>
      </c>
      <c r="D895" s="2" t="s">
        <v>2530</v>
      </c>
    </row>
    <row r="896" spans="1:4" ht="12.75">
      <c r="A896" s="2" t="s">
        <v>2318</v>
      </c>
      <c r="B896" s="21">
        <v>1</v>
      </c>
      <c r="C896" s="2" t="s">
        <v>2530</v>
      </c>
      <c r="D896" s="2" t="s">
        <v>2530</v>
      </c>
    </row>
    <row r="897" spans="1:4" ht="12.75">
      <c r="A897" s="2" t="s">
        <v>2319</v>
      </c>
      <c r="B897" s="21">
        <v>1</v>
      </c>
      <c r="C897" s="2" t="s">
        <v>2530</v>
      </c>
      <c r="D897" s="2" t="s">
        <v>2530</v>
      </c>
    </row>
    <row r="898" spans="1:4" ht="12.75">
      <c r="A898" s="2" t="s">
        <v>2320</v>
      </c>
      <c r="B898" s="21">
        <v>1</v>
      </c>
      <c r="C898" s="2" t="s">
        <v>2519</v>
      </c>
      <c r="D898" s="2" t="s">
        <v>2519</v>
      </c>
    </row>
    <row r="899" spans="1:4" ht="12.75">
      <c r="A899" s="2" t="s">
        <v>2321</v>
      </c>
      <c r="B899" s="21">
        <v>1</v>
      </c>
      <c r="C899" s="2" t="s">
        <v>2525</v>
      </c>
      <c r="D899" s="2" t="s">
        <v>2525</v>
      </c>
    </row>
    <row r="900" spans="1:4" ht="12.75">
      <c r="A900" s="2" t="s">
        <v>2322</v>
      </c>
      <c r="B900" s="21">
        <v>1</v>
      </c>
      <c r="C900" s="2" t="s">
        <v>2520</v>
      </c>
      <c r="D900" s="2" t="s">
        <v>2520</v>
      </c>
    </row>
    <row r="901" spans="1:4" ht="12.75">
      <c r="A901" s="2" t="s">
        <v>2323</v>
      </c>
      <c r="B901" s="21">
        <v>1</v>
      </c>
      <c r="C901" s="2" t="s">
        <v>2522</v>
      </c>
      <c r="D901" s="2" t="s">
        <v>2522</v>
      </c>
    </row>
    <row r="902" spans="1:4" ht="12.75">
      <c r="A902" s="7" t="s">
        <v>2324</v>
      </c>
      <c r="B902" s="21">
        <v>1</v>
      </c>
      <c r="C902" s="8" t="s">
        <v>2522</v>
      </c>
      <c r="D902" s="2" t="s">
        <v>2522</v>
      </c>
    </row>
    <row r="903" spans="1:4" ht="12.75">
      <c r="A903" s="2" t="s">
        <v>2325</v>
      </c>
      <c r="B903" s="21">
        <v>1</v>
      </c>
      <c r="C903" s="2" t="s">
        <v>2529</v>
      </c>
      <c r="D903" s="2" t="s">
        <v>2529</v>
      </c>
    </row>
    <row r="904" spans="1:4" ht="12.75">
      <c r="A904" s="2" t="s">
        <v>2326</v>
      </c>
      <c r="B904" s="21">
        <v>1</v>
      </c>
      <c r="C904" s="2" t="s">
        <v>2522</v>
      </c>
      <c r="D904" s="2" t="s">
        <v>2522</v>
      </c>
    </row>
    <row r="905" spans="1:4" ht="12.75">
      <c r="A905" s="2" t="s">
        <v>2327</v>
      </c>
      <c r="B905" s="21">
        <v>1</v>
      </c>
      <c r="C905" s="2" t="s">
        <v>2522</v>
      </c>
      <c r="D905" s="2" t="s">
        <v>2522</v>
      </c>
    </row>
    <row r="906" spans="1:4" ht="12.75">
      <c r="A906" s="2" t="s">
        <v>2328</v>
      </c>
      <c r="B906" s="21">
        <v>1</v>
      </c>
      <c r="C906" s="2" t="s">
        <v>2519</v>
      </c>
      <c r="D906" s="2" t="s">
        <v>2519</v>
      </c>
    </row>
    <row r="907" spans="1:4" ht="12.75">
      <c r="A907" s="2" t="s">
        <v>2329</v>
      </c>
      <c r="B907" s="21">
        <v>1</v>
      </c>
      <c r="C907" s="2" t="s">
        <v>2520</v>
      </c>
      <c r="D907" s="2" t="s">
        <v>2520</v>
      </c>
    </row>
    <row r="908" spans="1:4" ht="12.75">
      <c r="A908" s="2" t="s">
        <v>910</v>
      </c>
      <c r="B908" s="21">
        <v>1</v>
      </c>
      <c r="C908" s="2" t="s">
        <v>2526</v>
      </c>
      <c r="D908" s="2" t="s">
        <v>2526</v>
      </c>
    </row>
    <row r="909" spans="1:4" ht="12.75">
      <c r="A909" s="2" t="s">
        <v>911</v>
      </c>
      <c r="B909" s="21">
        <v>1</v>
      </c>
      <c r="C909" s="2" t="s">
        <v>2526</v>
      </c>
      <c r="D909" s="2" t="s">
        <v>2526</v>
      </c>
    </row>
    <row r="910" spans="1:4" ht="12.75">
      <c r="A910" s="2" t="s">
        <v>912</v>
      </c>
      <c r="B910" s="21">
        <v>1</v>
      </c>
      <c r="C910" s="2" t="s">
        <v>2526</v>
      </c>
      <c r="D910" s="2" t="s">
        <v>2526</v>
      </c>
    </row>
    <row r="911" spans="1:4" ht="12.75">
      <c r="A911" s="2" t="s">
        <v>913</v>
      </c>
      <c r="B911" s="21">
        <v>1</v>
      </c>
      <c r="C911" s="2" t="s">
        <v>2526</v>
      </c>
      <c r="D911" s="2" t="s">
        <v>2526</v>
      </c>
    </row>
    <row r="912" spans="1:4" ht="12.75">
      <c r="A912" s="2" t="s">
        <v>914</v>
      </c>
      <c r="B912" s="21">
        <v>1</v>
      </c>
      <c r="C912" s="2" t="s">
        <v>2526</v>
      </c>
      <c r="D912" s="2" t="s">
        <v>2526</v>
      </c>
    </row>
    <row r="913" spans="1:4" ht="12.75">
      <c r="A913" s="2" t="s">
        <v>915</v>
      </c>
      <c r="B913" s="21">
        <v>1</v>
      </c>
      <c r="C913" s="2" t="s">
        <v>2529</v>
      </c>
      <c r="D913" s="2" t="s">
        <v>2529</v>
      </c>
    </row>
    <row r="914" spans="1:4" ht="12.75">
      <c r="A914" s="2" t="s">
        <v>916</v>
      </c>
      <c r="B914" s="21">
        <v>1</v>
      </c>
      <c r="C914" s="2" t="s">
        <v>793</v>
      </c>
      <c r="D914" s="2" t="s">
        <v>793</v>
      </c>
    </row>
    <row r="915" spans="1:4" ht="12.75">
      <c r="A915" s="2" t="s">
        <v>917</v>
      </c>
      <c r="B915" s="21">
        <v>1</v>
      </c>
      <c r="C915" s="2" t="s">
        <v>793</v>
      </c>
      <c r="D915" s="2" t="s">
        <v>793</v>
      </c>
    </row>
    <row r="916" spans="1:4" ht="12.75">
      <c r="A916" s="2" t="s">
        <v>918</v>
      </c>
      <c r="B916" s="21">
        <v>1</v>
      </c>
      <c r="C916" s="2" t="s">
        <v>2526</v>
      </c>
      <c r="D916" s="2" t="s">
        <v>2526</v>
      </c>
    </row>
    <row r="917" spans="1:4" ht="12.75">
      <c r="A917" s="2" t="s">
        <v>919</v>
      </c>
      <c r="B917" s="21">
        <v>1</v>
      </c>
      <c r="C917" s="2" t="s">
        <v>2522</v>
      </c>
      <c r="D917" s="2" t="s">
        <v>2522</v>
      </c>
    </row>
    <row r="918" spans="1:4" ht="12.75">
      <c r="A918" s="2" t="s">
        <v>920</v>
      </c>
      <c r="B918" s="21">
        <v>1</v>
      </c>
      <c r="C918" s="2" t="s">
        <v>2519</v>
      </c>
      <c r="D918" s="2" t="s">
        <v>2519</v>
      </c>
    </row>
    <row r="919" spans="1:4" ht="12.75">
      <c r="A919" s="2" t="s">
        <v>921</v>
      </c>
      <c r="B919" s="21">
        <v>1</v>
      </c>
      <c r="C919" s="2" t="s">
        <v>793</v>
      </c>
      <c r="D919" s="2" t="s">
        <v>793</v>
      </c>
    </row>
    <row r="920" spans="1:4" ht="12.75">
      <c r="A920" s="2" t="s">
        <v>922</v>
      </c>
      <c r="B920" s="21">
        <v>1</v>
      </c>
      <c r="C920" s="2" t="s">
        <v>2527</v>
      </c>
      <c r="D920" s="2" t="s">
        <v>2527</v>
      </c>
    </row>
    <row r="921" spans="1:4" ht="12.75">
      <c r="A921" s="2" t="s">
        <v>923</v>
      </c>
      <c r="B921" s="21">
        <v>1</v>
      </c>
      <c r="C921" s="2" t="s">
        <v>793</v>
      </c>
      <c r="D921" s="2" t="s">
        <v>793</v>
      </c>
    </row>
    <row r="922" spans="1:4" ht="12.75">
      <c r="A922" s="2" t="s">
        <v>924</v>
      </c>
      <c r="B922" s="21">
        <v>1</v>
      </c>
      <c r="C922" s="2" t="s">
        <v>793</v>
      </c>
      <c r="D922" s="2" t="s">
        <v>793</v>
      </c>
    </row>
    <row r="923" spans="1:4" ht="12.75">
      <c r="A923" s="2" t="s">
        <v>925</v>
      </c>
      <c r="B923" s="21">
        <v>1</v>
      </c>
      <c r="C923" s="2" t="s">
        <v>793</v>
      </c>
      <c r="D923" s="2" t="s">
        <v>793</v>
      </c>
    </row>
    <row r="924" spans="1:4" ht="12.75">
      <c r="A924" s="2" t="s">
        <v>926</v>
      </c>
      <c r="B924" s="21">
        <v>1</v>
      </c>
      <c r="C924" s="2" t="s">
        <v>2526</v>
      </c>
      <c r="D924" s="2" t="s">
        <v>2526</v>
      </c>
    </row>
    <row r="925" spans="1:4" ht="12.75">
      <c r="A925" s="2" t="s">
        <v>927</v>
      </c>
      <c r="B925" s="21">
        <v>1</v>
      </c>
      <c r="C925" s="2" t="s">
        <v>2522</v>
      </c>
      <c r="D925" s="2" t="s">
        <v>2522</v>
      </c>
    </row>
    <row r="926" spans="1:4" ht="12.75">
      <c r="A926" s="2" t="s">
        <v>928</v>
      </c>
      <c r="B926" s="21">
        <v>1</v>
      </c>
      <c r="C926" s="2" t="s">
        <v>2520</v>
      </c>
      <c r="D926" s="2" t="s">
        <v>2520</v>
      </c>
    </row>
    <row r="927" spans="1:4" ht="12.75">
      <c r="A927" s="2" t="s">
        <v>929</v>
      </c>
      <c r="B927" s="21">
        <v>1</v>
      </c>
      <c r="C927" s="2" t="s">
        <v>2520</v>
      </c>
      <c r="D927" s="2" t="s">
        <v>2520</v>
      </c>
    </row>
    <row r="928" spans="1:4" ht="12.75">
      <c r="A928" s="2" t="s">
        <v>930</v>
      </c>
      <c r="B928" s="21">
        <v>1</v>
      </c>
      <c r="C928" s="2" t="s">
        <v>2520</v>
      </c>
      <c r="D928" s="2" t="s">
        <v>2520</v>
      </c>
    </row>
    <row r="929" spans="1:4" ht="12.75">
      <c r="A929" s="2" t="s">
        <v>931</v>
      </c>
      <c r="B929" s="21">
        <v>1</v>
      </c>
      <c r="C929" s="2" t="s">
        <v>2520</v>
      </c>
      <c r="D929" s="2" t="s">
        <v>2520</v>
      </c>
    </row>
    <row r="930" spans="1:4" ht="12.75">
      <c r="A930" s="2" t="s">
        <v>932</v>
      </c>
      <c r="B930" s="21">
        <v>1</v>
      </c>
      <c r="C930" s="2" t="s">
        <v>2520</v>
      </c>
      <c r="D930" s="2" t="s">
        <v>2520</v>
      </c>
    </row>
    <row r="931" spans="1:4" ht="12.75">
      <c r="A931" s="2" t="s">
        <v>933</v>
      </c>
      <c r="B931" s="21">
        <v>1</v>
      </c>
      <c r="C931" s="2" t="s">
        <v>2521</v>
      </c>
      <c r="D931" s="2" t="s">
        <v>2521</v>
      </c>
    </row>
    <row r="932" spans="1:4" ht="12.75">
      <c r="A932" s="2" t="s">
        <v>934</v>
      </c>
      <c r="B932" s="21">
        <v>1</v>
      </c>
      <c r="C932" s="2" t="s">
        <v>2521</v>
      </c>
      <c r="D932" s="2" t="s">
        <v>2521</v>
      </c>
    </row>
    <row r="933" spans="1:4" ht="12.75">
      <c r="A933" s="2" t="s">
        <v>935</v>
      </c>
      <c r="B933" s="21">
        <v>1</v>
      </c>
      <c r="C933" s="2" t="s">
        <v>793</v>
      </c>
      <c r="D933" s="2" t="s">
        <v>793</v>
      </c>
    </row>
    <row r="934" spans="1:4" ht="12.75">
      <c r="A934" s="2" t="s">
        <v>936</v>
      </c>
      <c r="B934" s="21">
        <v>1</v>
      </c>
      <c r="C934" s="2" t="s">
        <v>2521</v>
      </c>
      <c r="D934" s="2" t="s">
        <v>2521</v>
      </c>
    </row>
    <row r="935" spans="1:4" ht="12.75">
      <c r="A935" s="2" t="s">
        <v>937</v>
      </c>
      <c r="B935" s="21">
        <v>1</v>
      </c>
      <c r="C935" s="2" t="s">
        <v>2522</v>
      </c>
      <c r="D935" s="2" t="s">
        <v>2522</v>
      </c>
    </row>
    <row r="936" spans="1:4" ht="12.75">
      <c r="A936" s="2" t="s">
        <v>2193</v>
      </c>
      <c r="B936" s="21">
        <v>1</v>
      </c>
      <c r="C936" s="2" t="s">
        <v>2521</v>
      </c>
      <c r="D936" s="2" t="s">
        <v>2521</v>
      </c>
    </row>
    <row r="937" spans="1:4" ht="12.75">
      <c r="A937" s="2" t="s">
        <v>2194</v>
      </c>
      <c r="B937" s="21">
        <v>1</v>
      </c>
      <c r="C937" s="2" t="s">
        <v>2521</v>
      </c>
      <c r="D937" s="2" t="s">
        <v>2521</v>
      </c>
    </row>
    <row r="938" spans="1:4" ht="12.75">
      <c r="A938" s="2" t="s">
        <v>2195</v>
      </c>
      <c r="B938" s="21">
        <v>1</v>
      </c>
      <c r="C938" s="2" t="s">
        <v>2519</v>
      </c>
      <c r="D938" s="2" t="s">
        <v>2519</v>
      </c>
    </row>
    <row r="939" spans="1:4" ht="12.75">
      <c r="A939" s="2" t="s">
        <v>306</v>
      </c>
      <c r="B939" s="21">
        <v>1</v>
      </c>
      <c r="C939" s="2" t="s">
        <v>2520</v>
      </c>
      <c r="D939" s="2" t="s">
        <v>2520</v>
      </c>
    </row>
    <row r="940" spans="1:4" ht="12.75">
      <c r="A940" s="8" t="s">
        <v>307</v>
      </c>
      <c r="B940" s="21">
        <v>1</v>
      </c>
      <c r="C940" s="8" t="s">
        <v>2525</v>
      </c>
      <c r="D940" s="2" t="s">
        <v>2525</v>
      </c>
    </row>
    <row r="941" spans="1:4" ht="12.75">
      <c r="A941" s="2" t="s">
        <v>308</v>
      </c>
      <c r="B941" s="21">
        <v>1</v>
      </c>
      <c r="C941" s="2" t="s">
        <v>2529</v>
      </c>
      <c r="D941" s="2" t="s">
        <v>2529</v>
      </c>
    </row>
    <row r="942" spans="1:4" ht="12.75">
      <c r="A942" s="2" t="s">
        <v>309</v>
      </c>
      <c r="B942" s="21">
        <v>1</v>
      </c>
      <c r="C942" s="2" t="s">
        <v>2522</v>
      </c>
      <c r="D942" s="2" t="s">
        <v>2522</v>
      </c>
    </row>
    <row r="943" spans="1:4" ht="12.75">
      <c r="A943" s="2" t="s">
        <v>310</v>
      </c>
      <c r="B943" s="21">
        <v>1</v>
      </c>
      <c r="C943" s="2" t="s">
        <v>2522</v>
      </c>
      <c r="D943" s="2" t="s">
        <v>2522</v>
      </c>
    </row>
    <row r="944" spans="1:4" ht="12.75">
      <c r="A944" s="2" t="s">
        <v>311</v>
      </c>
      <c r="B944" s="21">
        <v>1</v>
      </c>
      <c r="C944" s="2" t="s">
        <v>793</v>
      </c>
      <c r="D944" s="2" t="s">
        <v>793</v>
      </c>
    </row>
    <row r="945" spans="1:4" ht="12.75">
      <c r="A945" s="2" t="s">
        <v>312</v>
      </c>
      <c r="B945" s="21">
        <v>1</v>
      </c>
      <c r="C945" s="2" t="s">
        <v>2522</v>
      </c>
      <c r="D945" s="2" t="s">
        <v>2522</v>
      </c>
    </row>
    <row r="946" spans="1:4" ht="12.75">
      <c r="A946" s="2" t="s">
        <v>313</v>
      </c>
      <c r="B946" s="21">
        <v>1</v>
      </c>
      <c r="C946" s="2" t="s">
        <v>2521</v>
      </c>
      <c r="D946" s="2" t="s">
        <v>2521</v>
      </c>
    </row>
    <row r="947" spans="1:4" ht="12.75">
      <c r="A947" s="2" t="s">
        <v>314</v>
      </c>
      <c r="B947" s="21">
        <v>1</v>
      </c>
      <c r="C947" s="2" t="s">
        <v>2520</v>
      </c>
      <c r="D947" s="2" t="s">
        <v>2520</v>
      </c>
    </row>
    <row r="948" spans="1:4" ht="12.75">
      <c r="A948" s="2" t="s">
        <v>315</v>
      </c>
      <c r="B948" s="21">
        <v>1</v>
      </c>
      <c r="C948" s="2" t="s">
        <v>2526</v>
      </c>
      <c r="D948" s="2" t="s">
        <v>2526</v>
      </c>
    </row>
    <row r="949" spans="1:4" ht="12.75">
      <c r="A949" s="2" t="s">
        <v>316</v>
      </c>
      <c r="B949" s="21">
        <v>1</v>
      </c>
      <c r="C949" s="2" t="s">
        <v>2520</v>
      </c>
      <c r="D949" s="2" t="s">
        <v>2520</v>
      </c>
    </row>
    <row r="950" spans="1:4" ht="12.75">
      <c r="A950" s="2" t="s">
        <v>345</v>
      </c>
      <c r="B950" s="21">
        <v>1</v>
      </c>
      <c r="C950" s="2" t="s">
        <v>2530</v>
      </c>
      <c r="D950" s="2" t="s">
        <v>2530</v>
      </c>
    </row>
    <row r="951" spans="1:4" ht="12.75">
      <c r="A951" s="17" t="s">
        <v>317</v>
      </c>
      <c r="B951" s="21">
        <v>1</v>
      </c>
      <c r="C951" s="8" t="s">
        <v>2531</v>
      </c>
      <c r="D951" s="8" t="s">
        <v>2531</v>
      </c>
    </row>
    <row r="952" spans="1:4" ht="12.75">
      <c r="A952" s="2" t="s">
        <v>318</v>
      </c>
      <c r="B952" s="21">
        <v>1</v>
      </c>
      <c r="C952" s="2" t="s">
        <v>2520</v>
      </c>
      <c r="D952" s="2" t="s">
        <v>2520</v>
      </c>
    </row>
    <row r="953" spans="1:4" ht="12.75">
      <c r="A953" s="2" t="s">
        <v>319</v>
      </c>
      <c r="B953" s="21">
        <v>1</v>
      </c>
      <c r="C953" s="2" t="s">
        <v>2521</v>
      </c>
      <c r="D953" s="2" t="s">
        <v>2521</v>
      </c>
    </row>
    <row r="954" spans="1:4" ht="12.75">
      <c r="A954" s="2" t="s">
        <v>320</v>
      </c>
      <c r="B954" s="21">
        <v>1</v>
      </c>
      <c r="C954" s="2" t="s">
        <v>2520</v>
      </c>
      <c r="D954" s="2" t="s">
        <v>2520</v>
      </c>
    </row>
    <row r="955" spans="1:4" ht="12.75">
      <c r="A955" s="2" t="s">
        <v>321</v>
      </c>
      <c r="B955" s="21">
        <v>1</v>
      </c>
      <c r="C955" s="2" t="s">
        <v>2520</v>
      </c>
      <c r="D955" s="2" t="s">
        <v>2520</v>
      </c>
    </row>
    <row r="956" spans="1:4" ht="12.75">
      <c r="A956" s="2" t="s">
        <v>322</v>
      </c>
      <c r="B956" s="21">
        <v>1</v>
      </c>
      <c r="C956" s="2" t="s">
        <v>2520</v>
      </c>
      <c r="D956" s="2" t="s">
        <v>2520</v>
      </c>
    </row>
    <row r="957" spans="1:4" ht="12.75">
      <c r="A957" s="2" t="s">
        <v>323</v>
      </c>
      <c r="B957" s="21">
        <v>1</v>
      </c>
      <c r="C957" s="2" t="s">
        <v>2525</v>
      </c>
      <c r="D957" s="2" t="s">
        <v>2525</v>
      </c>
    </row>
    <row r="958" spans="1:4" ht="12.75">
      <c r="A958" s="2" t="s">
        <v>324</v>
      </c>
      <c r="B958" s="21">
        <v>1</v>
      </c>
      <c r="C958" s="2" t="s">
        <v>2523</v>
      </c>
      <c r="D958" s="2" t="s">
        <v>2523</v>
      </c>
    </row>
    <row r="959" spans="1:4" ht="12.75">
      <c r="A959" s="2" t="s">
        <v>325</v>
      </c>
      <c r="B959" s="21">
        <v>1</v>
      </c>
      <c r="C959" s="2" t="s">
        <v>2520</v>
      </c>
      <c r="D959" s="2" t="s">
        <v>2520</v>
      </c>
    </row>
    <row r="960" spans="1:4" ht="12.75">
      <c r="A960" s="2" t="s">
        <v>326</v>
      </c>
      <c r="B960" s="21">
        <v>1</v>
      </c>
      <c r="C960" s="2" t="s">
        <v>2526</v>
      </c>
      <c r="D960" s="2" t="s">
        <v>2526</v>
      </c>
    </row>
    <row r="961" spans="1:4" ht="12.75">
      <c r="A961" s="7" t="s">
        <v>327</v>
      </c>
      <c r="B961" s="21">
        <v>1</v>
      </c>
      <c r="C961" s="8" t="s">
        <v>2522</v>
      </c>
      <c r="D961" s="2" t="s">
        <v>2522</v>
      </c>
    </row>
    <row r="962" spans="1:4" ht="12.75">
      <c r="A962" s="2" t="s">
        <v>328</v>
      </c>
      <c r="B962" s="21">
        <v>1</v>
      </c>
      <c r="C962" s="2" t="s">
        <v>2520</v>
      </c>
      <c r="D962" s="2" t="s">
        <v>2520</v>
      </c>
    </row>
    <row r="963" spans="1:4" ht="12.75">
      <c r="A963" s="2" t="s">
        <v>329</v>
      </c>
      <c r="B963" s="21">
        <v>1</v>
      </c>
      <c r="C963" s="2" t="s">
        <v>2519</v>
      </c>
      <c r="D963" s="2" t="s">
        <v>2519</v>
      </c>
    </row>
    <row r="964" spans="1:4" ht="12.75">
      <c r="A964" s="2" t="s">
        <v>330</v>
      </c>
      <c r="B964" s="21">
        <v>1</v>
      </c>
      <c r="C964" s="2" t="s">
        <v>2524</v>
      </c>
      <c r="D964" s="2" t="s">
        <v>2524</v>
      </c>
    </row>
    <row r="965" spans="1:4" ht="12.75">
      <c r="A965" s="2" t="s">
        <v>331</v>
      </c>
      <c r="B965" s="21">
        <v>1</v>
      </c>
      <c r="C965" s="2" t="s">
        <v>793</v>
      </c>
      <c r="D965" s="2" t="s">
        <v>793</v>
      </c>
    </row>
    <row r="966" spans="1:4" ht="12.75">
      <c r="A966" s="2" t="s">
        <v>332</v>
      </c>
      <c r="B966" s="21">
        <v>1</v>
      </c>
      <c r="C966" s="2" t="s">
        <v>2522</v>
      </c>
      <c r="D966" s="2" t="s">
        <v>2522</v>
      </c>
    </row>
    <row r="967" spans="1:4" ht="12.75">
      <c r="A967" s="2" t="s">
        <v>333</v>
      </c>
      <c r="B967" s="21">
        <v>1</v>
      </c>
      <c r="C967" s="2" t="s">
        <v>2529</v>
      </c>
      <c r="D967" s="2" t="s">
        <v>2529</v>
      </c>
    </row>
    <row r="968" spans="1:4" ht="12.75">
      <c r="A968" s="2" t="s">
        <v>334</v>
      </c>
      <c r="B968" s="21">
        <v>1</v>
      </c>
      <c r="C968" s="2" t="s">
        <v>2520</v>
      </c>
      <c r="D968" s="2" t="s">
        <v>2520</v>
      </c>
    </row>
    <row r="969" spans="1:4" ht="12.75">
      <c r="A969" s="2" t="s">
        <v>335</v>
      </c>
      <c r="B969" s="21">
        <v>1</v>
      </c>
      <c r="C969" s="2" t="s">
        <v>2520</v>
      </c>
      <c r="D969" s="2" t="s">
        <v>2520</v>
      </c>
    </row>
    <row r="970" spans="1:4" ht="12.75">
      <c r="A970" s="2" t="s">
        <v>336</v>
      </c>
      <c r="B970" s="21">
        <v>1</v>
      </c>
      <c r="C970" s="2" t="s">
        <v>2524</v>
      </c>
      <c r="D970" s="2" t="s">
        <v>2524</v>
      </c>
    </row>
    <row r="971" spans="1:4" ht="12.75">
      <c r="A971" s="2" t="s">
        <v>388</v>
      </c>
      <c r="B971" s="21">
        <v>1</v>
      </c>
      <c r="C971" s="2" t="s">
        <v>2529</v>
      </c>
      <c r="D971" s="2" t="s">
        <v>2529</v>
      </c>
    </row>
    <row r="972" spans="1:4" ht="12.75">
      <c r="A972" s="2" t="s">
        <v>389</v>
      </c>
      <c r="B972" s="21">
        <v>1</v>
      </c>
      <c r="C972" s="2" t="s">
        <v>2521</v>
      </c>
      <c r="D972" s="2" t="s">
        <v>2521</v>
      </c>
    </row>
    <row r="973" spans="1:4" ht="12.75">
      <c r="A973" s="2" t="s">
        <v>390</v>
      </c>
      <c r="B973" s="21">
        <v>1</v>
      </c>
      <c r="C973" s="2" t="s">
        <v>2520</v>
      </c>
      <c r="D973" s="2" t="s">
        <v>2520</v>
      </c>
    </row>
    <row r="974" spans="1:4" ht="12.75">
      <c r="A974" s="2" t="s">
        <v>391</v>
      </c>
      <c r="B974" s="21">
        <v>1</v>
      </c>
      <c r="C974" s="2" t="s">
        <v>2522</v>
      </c>
      <c r="D974" s="2" t="s">
        <v>2522</v>
      </c>
    </row>
    <row r="975" spans="1:4" ht="12.75">
      <c r="A975" s="2" t="s">
        <v>392</v>
      </c>
      <c r="B975" s="21">
        <v>1</v>
      </c>
      <c r="C975" s="2" t="s">
        <v>2522</v>
      </c>
      <c r="D975" s="2" t="s">
        <v>2522</v>
      </c>
    </row>
    <row r="976" spans="1:4" ht="12.75">
      <c r="A976" s="2" t="s">
        <v>393</v>
      </c>
      <c r="B976" s="21">
        <v>1</v>
      </c>
      <c r="C976" s="2" t="s">
        <v>2520</v>
      </c>
      <c r="D976" s="2" t="s">
        <v>2520</v>
      </c>
    </row>
    <row r="977" spans="1:4" ht="12.75">
      <c r="A977" s="2" t="s">
        <v>394</v>
      </c>
      <c r="B977" s="21">
        <v>1</v>
      </c>
      <c r="C977" s="2" t="s">
        <v>2523</v>
      </c>
      <c r="D977" s="2" t="s">
        <v>2523</v>
      </c>
    </row>
    <row r="978" spans="1:4" ht="12.75">
      <c r="A978" s="2" t="s">
        <v>395</v>
      </c>
      <c r="B978" s="21">
        <v>1</v>
      </c>
      <c r="C978" s="2" t="s">
        <v>2529</v>
      </c>
      <c r="D978" s="2" t="s">
        <v>2529</v>
      </c>
    </row>
    <row r="979" spans="1:4" ht="12.75">
      <c r="A979" s="2" t="s">
        <v>396</v>
      </c>
      <c r="B979" s="21">
        <v>1</v>
      </c>
      <c r="C979" s="2" t="s">
        <v>2529</v>
      </c>
      <c r="D979" s="2" t="s">
        <v>2529</v>
      </c>
    </row>
    <row r="980" spans="1:4" ht="12.75">
      <c r="A980" s="2" t="s">
        <v>397</v>
      </c>
      <c r="B980" s="21">
        <v>1</v>
      </c>
      <c r="C980" s="2" t="s">
        <v>2520</v>
      </c>
      <c r="D980" s="2" t="s">
        <v>2520</v>
      </c>
    </row>
    <row r="981" spans="1:4" ht="12.75">
      <c r="A981" s="2" t="s">
        <v>398</v>
      </c>
      <c r="B981" s="21">
        <v>1</v>
      </c>
      <c r="C981" s="2" t="s">
        <v>2523</v>
      </c>
      <c r="D981" s="2" t="s">
        <v>2523</v>
      </c>
    </row>
    <row r="982" spans="1:4" ht="12.75">
      <c r="A982" s="2" t="s">
        <v>399</v>
      </c>
      <c r="B982" s="21">
        <v>1</v>
      </c>
      <c r="C982" s="2" t="s">
        <v>2523</v>
      </c>
      <c r="D982" s="2" t="s">
        <v>2523</v>
      </c>
    </row>
    <row r="983" spans="1:4" ht="12.75">
      <c r="A983" s="2" t="s">
        <v>400</v>
      </c>
      <c r="B983" s="21">
        <v>1</v>
      </c>
      <c r="C983" s="2" t="s">
        <v>2522</v>
      </c>
      <c r="D983" s="2" t="s">
        <v>2522</v>
      </c>
    </row>
    <row r="984" spans="1:4" ht="12.75">
      <c r="A984" s="2" t="s">
        <v>401</v>
      </c>
      <c r="B984" s="21">
        <v>1</v>
      </c>
      <c r="C984" s="2" t="s">
        <v>2522</v>
      </c>
      <c r="D984" s="2" t="s">
        <v>2522</v>
      </c>
    </row>
    <row r="985" spans="1:4" ht="12.75">
      <c r="A985" s="2" t="s">
        <v>402</v>
      </c>
      <c r="B985" s="21">
        <v>1</v>
      </c>
      <c r="C985" s="2" t="s">
        <v>2521</v>
      </c>
      <c r="D985" s="2" t="s">
        <v>2521</v>
      </c>
    </row>
    <row r="986" spans="1:4" ht="12.75">
      <c r="A986" s="2" t="s">
        <v>403</v>
      </c>
      <c r="B986" s="21">
        <v>1</v>
      </c>
      <c r="C986" s="2" t="s">
        <v>2521</v>
      </c>
      <c r="D986" s="2" t="s">
        <v>2521</v>
      </c>
    </row>
    <row r="987" spans="1:4" ht="12.75">
      <c r="A987" s="2" t="s">
        <v>404</v>
      </c>
      <c r="B987" s="21">
        <v>1</v>
      </c>
      <c r="C987" s="2" t="s">
        <v>2524</v>
      </c>
      <c r="D987" s="2" t="s">
        <v>2524</v>
      </c>
    </row>
    <row r="988" spans="1:4" ht="12.75">
      <c r="A988" s="2" t="s">
        <v>405</v>
      </c>
      <c r="B988" s="21">
        <v>1</v>
      </c>
      <c r="C988" s="2" t="s">
        <v>2520</v>
      </c>
      <c r="D988" s="2" t="s">
        <v>2520</v>
      </c>
    </row>
    <row r="989" spans="1:4" ht="12.75">
      <c r="A989" s="2" t="s">
        <v>406</v>
      </c>
      <c r="B989" s="21">
        <v>1</v>
      </c>
      <c r="C989" s="2" t="s">
        <v>2519</v>
      </c>
      <c r="D989" s="2" t="s">
        <v>2519</v>
      </c>
    </row>
    <row r="990" spans="1:4" ht="12.75">
      <c r="A990" s="2" t="s">
        <v>407</v>
      </c>
      <c r="B990" s="21">
        <v>1</v>
      </c>
      <c r="C990" s="2" t="s">
        <v>2520</v>
      </c>
      <c r="D990" s="2" t="s">
        <v>2520</v>
      </c>
    </row>
    <row r="991" spans="1:4" ht="12.75">
      <c r="A991" s="2" t="s">
        <v>408</v>
      </c>
      <c r="B991" s="21">
        <v>1</v>
      </c>
      <c r="C991" s="2" t="s">
        <v>2520</v>
      </c>
      <c r="D991" s="2" t="s">
        <v>2520</v>
      </c>
    </row>
    <row r="992" spans="1:4" ht="12.75">
      <c r="A992" s="2" t="s">
        <v>409</v>
      </c>
      <c r="B992" s="21">
        <v>1</v>
      </c>
      <c r="C992" s="2" t="s">
        <v>2520</v>
      </c>
      <c r="D992" s="2" t="s">
        <v>2520</v>
      </c>
    </row>
    <row r="993" spans="1:4" ht="12.75">
      <c r="A993" s="2" t="s">
        <v>410</v>
      </c>
      <c r="B993" s="21">
        <v>1</v>
      </c>
      <c r="C993" s="2" t="s">
        <v>2526</v>
      </c>
      <c r="D993" s="2" t="s">
        <v>2526</v>
      </c>
    </row>
    <row r="994" spans="1:4" ht="12.75">
      <c r="A994" s="2" t="s">
        <v>411</v>
      </c>
      <c r="B994" s="21">
        <v>1</v>
      </c>
      <c r="C994" s="2" t="s">
        <v>2521</v>
      </c>
      <c r="D994" s="2" t="s">
        <v>2521</v>
      </c>
    </row>
    <row r="995" spans="1:4" ht="12.75">
      <c r="A995" s="2" t="s">
        <v>412</v>
      </c>
      <c r="B995" s="21">
        <v>1</v>
      </c>
      <c r="C995" s="2" t="s">
        <v>2521</v>
      </c>
      <c r="D995" s="2" t="s">
        <v>2521</v>
      </c>
    </row>
    <row r="996" spans="1:4" ht="12.75">
      <c r="A996" s="2" t="s">
        <v>2124</v>
      </c>
      <c r="B996" s="21">
        <v>1</v>
      </c>
      <c r="C996" s="2" t="s">
        <v>2521</v>
      </c>
      <c r="D996" s="2" t="s">
        <v>2521</v>
      </c>
    </row>
    <row r="997" spans="1:4" ht="12.75">
      <c r="A997" s="2" t="s">
        <v>2125</v>
      </c>
      <c r="B997" s="21">
        <v>1</v>
      </c>
      <c r="C997" s="2" t="s">
        <v>2526</v>
      </c>
      <c r="D997" s="2" t="s">
        <v>2526</v>
      </c>
    </row>
    <row r="998" spans="1:4" ht="12.75">
      <c r="A998" s="2" t="s">
        <v>2126</v>
      </c>
      <c r="B998" s="21">
        <v>1</v>
      </c>
      <c r="C998" s="2" t="s">
        <v>2526</v>
      </c>
      <c r="D998" s="2" t="s">
        <v>2526</v>
      </c>
    </row>
    <row r="999" spans="1:4" ht="12.75">
      <c r="A999" s="2" t="s">
        <v>2127</v>
      </c>
      <c r="B999" s="21">
        <v>1</v>
      </c>
      <c r="C999" s="2" t="s">
        <v>2525</v>
      </c>
      <c r="D999" s="2" t="s">
        <v>2525</v>
      </c>
    </row>
    <row r="1000" spans="1:4" ht="12.75">
      <c r="A1000" s="2" t="s">
        <v>2128</v>
      </c>
      <c r="B1000" s="21">
        <v>1</v>
      </c>
      <c r="C1000" s="2" t="s">
        <v>2519</v>
      </c>
      <c r="D1000" s="2" t="s">
        <v>2519</v>
      </c>
    </row>
    <row r="1001" spans="1:4" ht="12.75">
      <c r="A1001" s="2" t="s">
        <v>2129</v>
      </c>
      <c r="B1001" s="21">
        <v>1</v>
      </c>
      <c r="C1001" s="2" t="s">
        <v>2521</v>
      </c>
      <c r="D1001" s="2" t="s">
        <v>2521</v>
      </c>
    </row>
    <row r="1002" spans="1:4" ht="12.75">
      <c r="A1002" s="2" t="s">
        <v>2130</v>
      </c>
      <c r="B1002" s="21">
        <v>1</v>
      </c>
      <c r="C1002" s="2" t="s">
        <v>2520</v>
      </c>
      <c r="D1002" s="2" t="s">
        <v>2520</v>
      </c>
    </row>
    <row r="1003" spans="1:4" ht="12.75">
      <c r="A1003" s="2" t="s">
        <v>2131</v>
      </c>
      <c r="B1003" s="21">
        <v>1</v>
      </c>
      <c r="C1003" s="2" t="s">
        <v>2529</v>
      </c>
      <c r="D1003" s="2" t="s">
        <v>2529</v>
      </c>
    </row>
    <row r="1004" spans="1:4" ht="12.75">
      <c r="A1004" s="2" t="s">
        <v>2132</v>
      </c>
      <c r="B1004" s="21">
        <v>1</v>
      </c>
      <c r="C1004" s="2" t="s">
        <v>2529</v>
      </c>
      <c r="D1004" s="2" t="s">
        <v>2529</v>
      </c>
    </row>
    <row r="1005" spans="1:4" ht="12.75">
      <c r="A1005" s="2" t="s">
        <v>2133</v>
      </c>
      <c r="B1005" s="21">
        <v>1</v>
      </c>
      <c r="C1005" s="2" t="s">
        <v>2520</v>
      </c>
      <c r="D1005" s="2" t="s">
        <v>2520</v>
      </c>
    </row>
    <row r="1006" spans="1:4" ht="12.75">
      <c r="A1006" s="2" t="s">
        <v>2134</v>
      </c>
      <c r="B1006" s="21">
        <v>1</v>
      </c>
      <c r="C1006" s="2" t="s">
        <v>2525</v>
      </c>
      <c r="D1006" s="2" t="s">
        <v>2525</v>
      </c>
    </row>
    <row r="1007" spans="1:4" ht="12.75">
      <c r="A1007" s="14" t="s">
        <v>2135</v>
      </c>
      <c r="B1007" s="21">
        <v>1</v>
      </c>
      <c r="C1007" s="8" t="s">
        <v>2525</v>
      </c>
      <c r="D1007" s="2" t="s">
        <v>2525</v>
      </c>
    </row>
    <row r="1008" spans="1:4" ht="12.75">
      <c r="A1008" s="2" t="s">
        <v>2136</v>
      </c>
      <c r="B1008" s="21">
        <v>1</v>
      </c>
      <c r="C1008" s="2" t="s">
        <v>2526</v>
      </c>
      <c r="D1008" s="2" t="s">
        <v>2526</v>
      </c>
    </row>
    <row r="1009" spans="1:4" ht="12.75">
      <c r="A1009" s="2" t="s">
        <v>2137</v>
      </c>
      <c r="B1009" s="21">
        <v>1</v>
      </c>
      <c r="C1009" s="2" t="s">
        <v>2529</v>
      </c>
      <c r="D1009" s="2" t="s">
        <v>2529</v>
      </c>
    </row>
    <row r="1010" spans="1:4" ht="12.75">
      <c r="A1010" s="2" t="s">
        <v>2138</v>
      </c>
      <c r="B1010" s="21">
        <v>1</v>
      </c>
      <c r="C1010" s="2" t="s">
        <v>2522</v>
      </c>
      <c r="D1010" s="2" t="s">
        <v>2522</v>
      </c>
    </row>
    <row r="1011" spans="1:4" ht="12.75">
      <c r="A1011" s="2" t="s">
        <v>1431</v>
      </c>
      <c r="B1011" s="21">
        <v>1</v>
      </c>
      <c r="C1011" s="2" t="s">
        <v>2520</v>
      </c>
      <c r="D1011" s="2" t="s">
        <v>2520</v>
      </c>
    </row>
    <row r="1012" spans="1:4" ht="12.75">
      <c r="A1012" s="2" t="s">
        <v>1432</v>
      </c>
      <c r="B1012" s="21">
        <v>1</v>
      </c>
      <c r="C1012" s="2" t="s">
        <v>2526</v>
      </c>
      <c r="D1012" s="2" t="s">
        <v>2526</v>
      </c>
    </row>
    <row r="1013" spans="1:4" ht="12.75">
      <c r="A1013" s="2" t="s">
        <v>1433</v>
      </c>
      <c r="B1013" s="21">
        <v>1</v>
      </c>
      <c r="C1013" s="2" t="s">
        <v>2520</v>
      </c>
      <c r="D1013" s="2" t="s">
        <v>2520</v>
      </c>
    </row>
    <row r="1014" spans="1:4" ht="12.75">
      <c r="A1014" s="2" t="s">
        <v>1434</v>
      </c>
      <c r="B1014" s="21">
        <v>1</v>
      </c>
      <c r="C1014" s="2" t="s">
        <v>2521</v>
      </c>
      <c r="D1014" s="2" t="s">
        <v>2521</v>
      </c>
    </row>
    <row r="1015" spans="1:4" ht="12.75">
      <c r="A1015" s="2" t="s">
        <v>1435</v>
      </c>
      <c r="B1015" s="21">
        <v>1</v>
      </c>
      <c r="C1015" s="2" t="s">
        <v>2520</v>
      </c>
      <c r="D1015" s="2" t="s">
        <v>2520</v>
      </c>
    </row>
    <row r="1016" spans="1:4" ht="12.75">
      <c r="A1016" s="2" t="s">
        <v>1436</v>
      </c>
      <c r="B1016" s="21">
        <v>1</v>
      </c>
      <c r="C1016" s="2" t="s">
        <v>2529</v>
      </c>
      <c r="D1016" s="2" t="s">
        <v>2529</v>
      </c>
    </row>
    <row r="1017" spans="1:4" ht="12.75">
      <c r="A1017" s="2" t="s">
        <v>1437</v>
      </c>
      <c r="B1017" s="21">
        <v>1</v>
      </c>
      <c r="C1017" s="2" t="s">
        <v>2529</v>
      </c>
      <c r="D1017" s="2" t="s">
        <v>2529</v>
      </c>
    </row>
    <row r="1018" spans="1:4" ht="12.75">
      <c r="A1018" s="2" t="s">
        <v>1438</v>
      </c>
      <c r="B1018" s="21">
        <v>1</v>
      </c>
      <c r="C1018" s="2" t="s">
        <v>2529</v>
      </c>
      <c r="D1018" s="2" t="s">
        <v>2529</v>
      </c>
    </row>
    <row r="1019" spans="1:4" ht="12.75">
      <c r="A1019" s="2" t="s">
        <v>1439</v>
      </c>
      <c r="B1019" s="21">
        <v>1</v>
      </c>
      <c r="C1019" s="2" t="s">
        <v>2529</v>
      </c>
      <c r="D1019" s="2" t="s">
        <v>2529</v>
      </c>
    </row>
    <row r="1020" spans="1:4" ht="12.75">
      <c r="A1020" s="2" t="s">
        <v>1440</v>
      </c>
      <c r="B1020" s="21">
        <v>1</v>
      </c>
      <c r="C1020" s="2" t="s">
        <v>2529</v>
      </c>
      <c r="D1020" s="2" t="s">
        <v>2529</v>
      </c>
    </row>
    <row r="1021" spans="1:4" ht="12.75">
      <c r="A1021" s="2" t="s">
        <v>1441</v>
      </c>
      <c r="B1021" s="21">
        <v>1</v>
      </c>
      <c r="C1021" s="2" t="s">
        <v>2529</v>
      </c>
      <c r="D1021" s="2" t="s">
        <v>2529</v>
      </c>
    </row>
    <row r="1022" spans="1:4" ht="12.75">
      <c r="A1022" s="2" t="s">
        <v>1442</v>
      </c>
      <c r="B1022" s="21">
        <v>1</v>
      </c>
      <c r="C1022" s="2" t="s">
        <v>2520</v>
      </c>
      <c r="D1022" s="2" t="s">
        <v>2520</v>
      </c>
    </row>
    <row r="1023" spans="1:4" ht="12.75">
      <c r="A1023" s="2" t="s">
        <v>1443</v>
      </c>
      <c r="B1023" s="21">
        <v>1</v>
      </c>
      <c r="C1023" s="2" t="s">
        <v>2522</v>
      </c>
      <c r="D1023" s="2" t="s">
        <v>2522</v>
      </c>
    </row>
    <row r="1024" spans="1:4" ht="12.75">
      <c r="A1024" s="2" t="s">
        <v>1444</v>
      </c>
      <c r="B1024" s="21">
        <v>1</v>
      </c>
      <c r="C1024" s="2" t="s">
        <v>2520</v>
      </c>
      <c r="D1024" s="2" t="s">
        <v>2520</v>
      </c>
    </row>
    <row r="1025" spans="1:4" ht="12.75">
      <c r="A1025" s="2" t="s">
        <v>256</v>
      </c>
      <c r="B1025" s="21">
        <v>1</v>
      </c>
      <c r="C1025" s="2" t="s">
        <v>2526</v>
      </c>
      <c r="D1025" s="2" t="s">
        <v>2526</v>
      </c>
    </row>
    <row r="1026" spans="1:4" ht="12.75">
      <c r="A1026" s="2" t="s">
        <v>257</v>
      </c>
      <c r="B1026" s="21">
        <v>1</v>
      </c>
      <c r="C1026" s="2" t="s">
        <v>2526</v>
      </c>
      <c r="D1026" s="2" t="s">
        <v>2526</v>
      </c>
    </row>
    <row r="1027" spans="1:4" ht="12.75">
      <c r="A1027" s="2" t="s">
        <v>258</v>
      </c>
      <c r="B1027" s="21">
        <v>1</v>
      </c>
      <c r="C1027" s="2" t="s">
        <v>2530</v>
      </c>
      <c r="D1027" s="2" t="s">
        <v>2530</v>
      </c>
    </row>
    <row r="1028" spans="1:4" ht="12.75">
      <c r="A1028" s="2" t="s">
        <v>259</v>
      </c>
      <c r="B1028" s="21">
        <v>1</v>
      </c>
      <c r="C1028" s="2" t="s">
        <v>2525</v>
      </c>
      <c r="D1028" s="2" t="s">
        <v>2525</v>
      </c>
    </row>
    <row r="1029" spans="1:4" ht="12.75">
      <c r="A1029" s="2" t="s">
        <v>260</v>
      </c>
      <c r="B1029" s="21">
        <v>1</v>
      </c>
      <c r="C1029" s="2" t="s">
        <v>2529</v>
      </c>
      <c r="D1029" s="2" t="s">
        <v>2529</v>
      </c>
    </row>
    <row r="1030" spans="1:4" ht="12.75">
      <c r="A1030" s="2" t="s">
        <v>261</v>
      </c>
      <c r="B1030" s="21">
        <v>1</v>
      </c>
      <c r="C1030" s="2" t="s">
        <v>2523</v>
      </c>
      <c r="D1030" s="2" t="s">
        <v>2523</v>
      </c>
    </row>
    <row r="1031" spans="1:4" ht="12.75">
      <c r="A1031" s="2" t="s">
        <v>262</v>
      </c>
      <c r="B1031" s="21">
        <v>1</v>
      </c>
      <c r="C1031" s="2" t="s">
        <v>2522</v>
      </c>
      <c r="D1031" s="2" t="s">
        <v>2522</v>
      </c>
    </row>
    <row r="1032" spans="1:4" ht="12.75">
      <c r="A1032" s="2" t="s">
        <v>263</v>
      </c>
      <c r="B1032" s="21">
        <v>1</v>
      </c>
      <c r="C1032" s="2" t="s">
        <v>2520</v>
      </c>
      <c r="D1032" s="2" t="s">
        <v>2520</v>
      </c>
    </row>
    <row r="1033" spans="1:4" ht="12.75">
      <c r="A1033" s="2" t="s">
        <v>264</v>
      </c>
      <c r="B1033" s="21">
        <v>1</v>
      </c>
      <c r="C1033" s="2" t="s">
        <v>2523</v>
      </c>
      <c r="D1033" s="2" t="s">
        <v>2523</v>
      </c>
    </row>
    <row r="1034" spans="1:4" ht="12.75">
      <c r="A1034" s="2" t="s">
        <v>265</v>
      </c>
      <c r="B1034" s="21">
        <v>1</v>
      </c>
      <c r="C1034" s="2" t="s">
        <v>2522</v>
      </c>
      <c r="D1034" s="2" t="s">
        <v>2522</v>
      </c>
    </row>
    <row r="1035" spans="1:4" ht="12.75">
      <c r="A1035" s="2" t="s">
        <v>266</v>
      </c>
      <c r="B1035" s="21">
        <v>1</v>
      </c>
      <c r="C1035" s="2" t="s">
        <v>2526</v>
      </c>
      <c r="D1035" s="2" t="s">
        <v>2526</v>
      </c>
    </row>
    <row r="1036" spans="1:4" ht="12.75">
      <c r="A1036" s="2" t="s">
        <v>3015</v>
      </c>
      <c r="B1036" s="21">
        <v>1</v>
      </c>
      <c r="C1036" s="2" t="s">
        <v>2520</v>
      </c>
      <c r="D1036" s="2" t="s">
        <v>2520</v>
      </c>
    </row>
    <row r="1037" spans="1:4" ht="12.75">
      <c r="A1037" s="2" t="s">
        <v>3016</v>
      </c>
      <c r="B1037" s="21">
        <v>1</v>
      </c>
      <c r="C1037" s="2" t="s">
        <v>2524</v>
      </c>
      <c r="D1037" s="2" t="s">
        <v>2524</v>
      </c>
    </row>
    <row r="1038" spans="1:4" ht="12.75">
      <c r="A1038" s="2" t="s">
        <v>3017</v>
      </c>
      <c r="B1038" s="21">
        <v>1</v>
      </c>
      <c r="C1038" s="2" t="s">
        <v>2521</v>
      </c>
      <c r="D1038" s="2" t="s">
        <v>2521</v>
      </c>
    </row>
    <row r="1039" spans="1:4" ht="12.75">
      <c r="A1039" s="2" t="s">
        <v>3018</v>
      </c>
      <c r="B1039" s="21">
        <v>1</v>
      </c>
      <c r="C1039" s="2" t="s">
        <v>2529</v>
      </c>
      <c r="D1039" s="2" t="s">
        <v>2529</v>
      </c>
    </row>
    <row r="1040" spans="1:4" ht="12.75">
      <c r="A1040" s="2" t="s">
        <v>3019</v>
      </c>
      <c r="B1040" s="21">
        <v>1</v>
      </c>
      <c r="C1040" s="2" t="s">
        <v>2524</v>
      </c>
      <c r="D1040" s="2" t="s">
        <v>2524</v>
      </c>
    </row>
    <row r="1041" spans="1:4" ht="12.75">
      <c r="A1041" s="2" t="s">
        <v>3020</v>
      </c>
      <c r="B1041" s="21">
        <v>1</v>
      </c>
      <c r="C1041" s="2" t="s">
        <v>2522</v>
      </c>
      <c r="D1041" s="2" t="s">
        <v>2522</v>
      </c>
    </row>
    <row r="1042" spans="1:4" ht="12.75">
      <c r="A1042" s="2" t="s">
        <v>3021</v>
      </c>
      <c r="B1042" s="21">
        <v>1</v>
      </c>
      <c r="C1042" s="2" t="s">
        <v>2520</v>
      </c>
      <c r="D1042" s="2" t="s">
        <v>2520</v>
      </c>
    </row>
    <row r="1043" spans="1:4" ht="12.75">
      <c r="A1043" s="2" t="s">
        <v>3022</v>
      </c>
      <c r="B1043" s="21">
        <v>1</v>
      </c>
      <c r="C1043" s="2" t="s">
        <v>2520</v>
      </c>
      <c r="D1043" s="2" t="s">
        <v>2520</v>
      </c>
    </row>
    <row r="1044" spans="1:4" ht="12.75">
      <c r="A1044" s="2" t="s">
        <v>3023</v>
      </c>
      <c r="B1044" s="21">
        <v>1</v>
      </c>
      <c r="C1044" s="2" t="s">
        <v>2520</v>
      </c>
      <c r="D1044" s="2" t="s">
        <v>2520</v>
      </c>
    </row>
    <row r="1045" spans="1:4" ht="12.75">
      <c r="A1045" s="2" t="s">
        <v>3024</v>
      </c>
      <c r="B1045" s="21">
        <v>1</v>
      </c>
      <c r="C1045" s="2" t="s">
        <v>2523</v>
      </c>
      <c r="D1045" s="2" t="s">
        <v>2523</v>
      </c>
    </row>
    <row r="1046" spans="1:4" ht="12.75">
      <c r="A1046" s="2" t="s">
        <v>3025</v>
      </c>
      <c r="B1046" s="21">
        <v>1</v>
      </c>
      <c r="C1046" s="2" t="s">
        <v>2523</v>
      </c>
      <c r="D1046" s="2" t="s">
        <v>2523</v>
      </c>
    </row>
    <row r="1047" spans="1:4" ht="12.75">
      <c r="A1047" s="2" t="s">
        <v>3026</v>
      </c>
      <c r="B1047" s="21">
        <v>1</v>
      </c>
      <c r="C1047" s="2" t="s">
        <v>2523</v>
      </c>
      <c r="D1047" s="2" t="s">
        <v>2523</v>
      </c>
    </row>
    <row r="1048" spans="1:4" ht="12.75">
      <c r="A1048" s="7" t="s">
        <v>3027</v>
      </c>
      <c r="B1048" s="21">
        <v>1</v>
      </c>
      <c r="C1048" s="8" t="s">
        <v>2522</v>
      </c>
      <c r="D1048" s="2" t="s">
        <v>2522</v>
      </c>
    </row>
    <row r="1049" spans="1:4" ht="12.75">
      <c r="A1049" s="2" t="s">
        <v>3028</v>
      </c>
      <c r="B1049" s="21">
        <v>1</v>
      </c>
      <c r="C1049" s="2" t="s">
        <v>2523</v>
      </c>
      <c r="D1049" s="2" t="s">
        <v>2523</v>
      </c>
    </row>
    <row r="1050" spans="1:4" ht="12.75">
      <c r="A1050" s="2" t="s">
        <v>3029</v>
      </c>
      <c r="B1050" s="21">
        <v>1</v>
      </c>
      <c r="C1050" s="2" t="s">
        <v>2522</v>
      </c>
      <c r="D1050" s="2" t="s">
        <v>2522</v>
      </c>
    </row>
    <row r="1051" spans="1:4" ht="12.75">
      <c r="A1051" s="7" t="s">
        <v>3030</v>
      </c>
      <c r="B1051" s="21">
        <v>1</v>
      </c>
      <c r="C1051" s="8" t="s">
        <v>2522</v>
      </c>
      <c r="D1051" s="2" t="s">
        <v>2522</v>
      </c>
    </row>
    <row r="1052" spans="1:4" ht="12.75">
      <c r="A1052" s="2" t="s">
        <v>3031</v>
      </c>
      <c r="B1052" s="21">
        <v>1</v>
      </c>
      <c r="C1052" s="2" t="s">
        <v>2522</v>
      </c>
      <c r="D1052" s="2" t="s">
        <v>2522</v>
      </c>
    </row>
    <row r="1053" spans="1:4" ht="12.75">
      <c r="A1053" s="2" t="s">
        <v>3032</v>
      </c>
      <c r="B1053" s="21">
        <v>1</v>
      </c>
      <c r="C1053" s="2" t="s">
        <v>2525</v>
      </c>
      <c r="D1053" s="2" t="s">
        <v>2525</v>
      </c>
    </row>
    <row r="1054" spans="1:4" ht="12.75">
      <c r="A1054" s="2" t="s">
        <v>3033</v>
      </c>
      <c r="B1054" s="21">
        <v>1</v>
      </c>
      <c r="C1054" s="2" t="s">
        <v>2522</v>
      </c>
      <c r="D1054" s="2" t="s">
        <v>2522</v>
      </c>
    </row>
    <row r="1055" spans="1:4" ht="12.75">
      <c r="A1055" s="2" t="s">
        <v>3034</v>
      </c>
      <c r="B1055" s="21">
        <v>1</v>
      </c>
      <c r="C1055" s="2" t="s">
        <v>2522</v>
      </c>
      <c r="D1055" s="2" t="s">
        <v>2522</v>
      </c>
    </row>
    <row r="1056" spans="1:4" ht="12.75">
      <c r="A1056" s="2" t="s">
        <v>3035</v>
      </c>
      <c r="B1056" s="21">
        <v>1</v>
      </c>
      <c r="C1056" s="2" t="s">
        <v>2520</v>
      </c>
      <c r="D1056" s="2" t="s">
        <v>2520</v>
      </c>
    </row>
    <row r="1057" spans="1:4" ht="12.75">
      <c r="A1057" s="2" t="s">
        <v>3036</v>
      </c>
      <c r="B1057" s="21">
        <v>1</v>
      </c>
      <c r="C1057" s="2" t="s">
        <v>2520</v>
      </c>
      <c r="D1057" s="2" t="s">
        <v>2520</v>
      </c>
    </row>
    <row r="1058" spans="1:4" ht="12.75">
      <c r="A1058" s="2" t="s">
        <v>3037</v>
      </c>
      <c r="B1058" s="21">
        <v>1</v>
      </c>
      <c r="C1058" s="2" t="s">
        <v>2520</v>
      </c>
      <c r="D1058" s="2" t="s">
        <v>2520</v>
      </c>
    </row>
    <row r="1059" spans="1:4" ht="12.75">
      <c r="A1059" s="2" t="s">
        <v>3038</v>
      </c>
      <c r="B1059" s="21">
        <v>1</v>
      </c>
      <c r="C1059" s="2" t="s">
        <v>2520</v>
      </c>
      <c r="D1059" s="2" t="s">
        <v>2520</v>
      </c>
    </row>
    <row r="1060" spans="1:4" ht="12.75">
      <c r="A1060" s="2" t="s">
        <v>3039</v>
      </c>
      <c r="B1060" s="21">
        <v>2</v>
      </c>
      <c r="C1060" s="2" t="s">
        <v>2520</v>
      </c>
      <c r="D1060" s="2" t="s">
        <v>2520</v>
      </c>
    </row>
    <row r="1061" spans="1:4" ht="12.75">
      <c r="A1061" s="2" t="s">
        <v>3040</v>
      </c>
      <c r="B1061" s="21">
        <v>1</v>
      </c>
      <c r="C1061" s="2" t="s">
        <v>2520</v>
      </c>
      <c r="D1061" s="2" t="s">
        <v>2520</v>
      </c>
    </row>
    <row r="1062" spans="1:4" ht="12.75">
      <c r="A1062" s="2" t="s">
        <v>2981</v>
      </c>
      <c r="B1062" s="21">
        <v>1</v>
      </c>
      <c r="C1062" s="2" t="s">
        <v>2522</v>
      </c>
      <c r="D1062" s="2" t="s">
        <v>2522</v>
      </c>
    </row>
    <row r="1063" spans="1:4" ht="12.75">
      <c r="A1063" s="2" t="s">
        <v>2982</v>
      </c>
      <c r="B1063" s="21">
        <v>1</v>
      </c>
      <c r="C1063" s="2" t="s">
        <v>2521</v>
      </c>
      <c r="D1063" s="2" t="s">
        <v>2521</v>
      </c>
    </row>
    <row r="1064" spans="1:4" ht="12.75">
      <c r="A1064" s="2" t="s">
        <v>2983</v>
      </c>
      <c r="B1064" s="21">
        <v>1</v>
      </c>
      <c r="C1064" s="2" t="s">
        <v>2520</v>
      </c>
      <c r="D1064" s="2" t="s">
        <v>2520</v>
      </c>
    </row>
    <row r="1065" spans="1:4" ht="12.75">
      <c r="A1065" s="3" t="s">
        <v>2984</v>
      </c>
      <c r="B1065" s="21">
        <v>1</v>
      </c>
      <c r="C1065" s="8" t="s">
        <v>2530</v>
      </c>
      <c r="D1065" s="2" t="s">
        <v>2530</v>
      </c>
    </row>
    <row r="1066" spans="1:4" ht="12.75">
      <c r="A1066" s="2" t="s">
        <v>2985</v>
      </c>
      <c r="B1066" s="21">
        <v>1</v>
      </c>
      <c r="C1066" s="2" t="s">
        <v>2524</v>
      </c>
      <c r="D1066" s="2" t="s">
        <v>2524</v>
      </c>
    </row>
    <row r="1067" spans="1:4" ht="12.75">
      <c r="A1067" s="16" t="s">
        <v>2986</v>
      </c>
      <c r="B1067" s="21">
        <v>1</v>
      </c>
      <c r="C1067" s="2" t="s">
        <v>2524</v>
      </c>
      <c r="D1067" s="2" t="s">
        <v>2524</v>
      </c>
    </row>
    <row r="1068" spans="1:4" ht="12.75">
      <c r="A1068" s="2" t="s">
        <v>2987</v>
      </c>
      <c r="B1068" s="21">
        <v>1</v>
      </c>
      <c r="C1068" s="2" t="s">
        <v>2525</v>
      </c>
      <c r="D1068" s="2" t="s">
        <v>2525</v>
      </c>
    </row>
    <row r="1069" spans="1:4" ht="12.75">
      <c r="A1069" s="2" t="s">
        <v>2988</v>
      </c>
      <c r="B1069" s="21">
        <v>1</v>
      </c>
      <c r="C1069" s="2" t="s">
        <v>2520</v>
      </c>
      <c r="D1069" s="2" t="s">
        <v>2520</v>
      </c>
    </row>
    <row r="1070" spans="1:4" ht="12.75">
      <c r="A1070" s="2" t="s">
        <v>2989</v>
      </c>
      <c r="B1070" s="21">
        <v>1</v>
      </c>
      <c r="C1070" s="2" t="s">
        <v>2519</v>
      </c>
      <c r="D1070" s="2" t="s">
        <v>2519</v>
      </c>
    </row>
    <row r="1071" spans="1:4" ht="12.75">
      <c r="A1071" s="2" t="s">
        <v>2990</v>
      </c>
      <c r="B1071" s="21">
        <v>1</v>
      </c>
      <c r="C1071" s="2" t="s">
        <v>2521</v>
      </c>
      <c r="D1071" s="2" t="s">
        <v>2521</v>
      </c>
    </row>
    <row r="1072" spans="1:4" ht="12.75">
      <c r="A1072" s="2" t="s">
        <v>2991</v>
      </c>
      <c r="B1072" s="21">
        <v>1</v>
      </c>
      <c r="C1072" s="2" t="s">
        <v>2526</v>
      </c>
      <c r="D1072" s="2" t="s">
        <v>2526</v>
      </c>
    </row>
    <row r="1073" spans="1:4" ht="12.75">
      <c r="A1073" s="2" t="s">
        <v>2992</v>
      </c>
      <c r="B1073" s="21">
        <v>1</v>
      </c>
      <c r="C1073" s="2" t="s">
        <v>2521</v>
      </c>
      <c r="D1073" s="2" t="s">
        <v>2521</v>
      </c>
    </row>
    <row r="1074" spans="1:4" ht="12.75">
      <c r="A1074" s="2" t="s">
        <v>2993</v>
      </c>
      <c r="B1074" s="21">
        <v>1</v>
      </c>
      <c r="C1074" s="2" t="s">
        <v>2531</v>
      </c>
      <c r="D1074" s="2" t="s">
        <v>2531</v>
      </c>
    </row>
    <row r="1075" spans="1:4" ht="12.75">
      <c r="A1075" s="2" t="s">
        <v>2994</v>
      </c>
      <c r="B1075" s="21">
        <v>1</v>
      </c>
      <c r="C1075" s="2" t="s">
        <v>2530</v>
      </c>
      <c r="D1075" s="2" t="s">
        <v>2530</v>
      </c>
    </row>
    <row r="1076" spans="1:4" ht="12.75">
      <c r="A1076" s="2" t="s">
        <v>2995</v>
      </c>
      <c r="B1076" s="21">
        <v>1</v>
      </c>
      <c r="C1076" s="2" t="s">
        <v>2526</v>
      </c>
      <c r="D1076" s="2" t="s">
        <v>2526</v>
      </c>
    </row>
    <row r="1077" spans="1:4" ht="12.75">
      <c r="A1077" s="7" t="s">
        <v>2996</v>
      </c>
      <c r="B1077" s="21">
        <v>1</v>
      </c>
      <c r="C1077" s="8" t="s">
        <v>2522</v>
      </c>
      <c r="D1077" s="2" t="s">
        <v>2522</v>
      </c>
    </row>
    <row r="1078" spans="1:4" ht="12.75">
      <c r="A1078" s="2" t="s">
        <v>2997</v>
      </c>
      <c r="B1078" s="21">
        <v>1</v>
      </c>
      <c r="C1078" s="2" t="s">
        <v>2522</v>
      </c>
      <c r="D1078" s="2" t="s">
        <v>2522</v>
      </c>
    </row>
    <row r="1079" spans="1:4" ht="12.75">
      <c r="A1079" s="2" t="s">
        <v>2998</v>
      </c>
      <c r="B1079" s="21">
        <v>1</v>
      </c>
      <c r="C1079" s="2" t="s">
        <v>2520</v>
      </c>
      <c r="D1079" s="2" t="s">
        <v>2520</v>
      </c>
    </row>
    <row r="1080" spans="1:4" ht="12.75">
      <c r="A1080" s="2" t="s">
        <v>2999</v>
      </c>
      <c r="B1080" s="21">
        <v>1</v>
      </c>
      <c r="C1080" s="2" t="s">
        <v>2530</v>
      </c>
      <c r="D1080" s="2" t="s">
        <v>2530</v>
      </c>
    </row>
    <row r="1081" spans="1:4" ht="12.75">
      <c r="A1081" s="2" t="s">
        <v>3000</v>
      </c>
      <c r="B1081" s="21">
        <v>1</v>
      </c>
      <c r="C1081" s="2" t="s">
        <v>2531</v>
      </c>
      <c r="D1081" s="2" t="s">
        <v>2531</v>
      </c>
    </row>
    <row r="1082" spans="1:4" ht="12.75">
      <c r="A1082" s="2" t="s">
        <v>3001</v>
      </c>
      <c r="B1082" s="21">
        <v>1</v>
      </c>
      <c r="C1082" s="2" t="s">
        <v>2523</v>
      </c>
      <c r="D1082" s="2" t="s">
        <v>2523</v>
      </c>
    </row>
    <row r="1083" spans="1:4" ht="12.75">
      <c r="A1083" s="2" t="s">
        <v>3002</v>
      </c>
      <c r="B1083" s="21">
        <v>1</v>
      </c>
      <c r="C1083" s="2" t="s">
        <v>2520</v>
      </c>
      <c r="D1083" s="2" t="s">
        <v>2520</v>
      </c>
    </row>
    <row r="1084" spans="1:4" ht="12.75">
      <c r="A1084" s="2" t="s">
        <v>3003</v>
      </c>
      <c r="B1084" s="21">
        <v>1</v>
      </c>
      <c r="C1084" s="2" t="s">
        <v>2521</v>
      </c>
      <c r="D1084" s="2" t="s">
        <v>2521</v>
      </c>
    </row>
    <row r="1085" spans="1:4" ht="12.75">
      <c r="A1085" s="2" t="s">
        <v>3004</v>
      </c>
      <c r="B1085" s="21">
        <v>1</v>
      </c>
      <c r="C1085" s="2" t="s">
        <v>2524</v>
      </c>
      <c r="D1085" s="2" t="s">
        <v>2524</v>
      </c>
    </row>
    <row r="1086" spans="1:4" ht="12.75">
      <c r="A1086" s="2" t="s">
        <v>2060</v>
      </c>
      <c r="B1086" s="21">
        <v>1</v>
      </c>
      <c r="C1086" s="2" t="s">
        <v>2525</v>
      </c>
      <c r="D1086" s="2" t="s">
        <v>2525</v>
      </c>
    </row>
    <row r="1087" spans="1:4" ht="12.75">
      <c r="A1087" s="2" t="s">
        <v>2061</v>
      </c>
      <c r="B1087" s="21">
        <v>1</v>
      </c>
      <c r="C1087" s="2" t="s">
        <v>2525</v>
      </c>
      <c r="D1087" s="2" t="s">
        <v>2525</v>
      </c>
    </row>
    <row r="1088" spans="1:4" ht="12.75">
      <c r="A1088" s="2" t="s">
        <v>2062</v>
      </c>
      <c r="B1088" s="21">
        <v>1</v>
      </c>
      <c r="C1088" s="2" t="s">
        <v>2522</v>
      </c>
      <c r="D1088" s="2" t="s">
        <v>2522</v>
      </c>
    </row>
    <row r="1089" spans="1:4" ht="12.75">
      <c r="A1089" s="2" t="s">
        <v>2063</v>
      </c>
      <c r="B1089" s="21">
        <v>1</v>
      </c>
      <c r="C1089" s="2" t="s">
        <v>2524</v>
      </c>
      <c r="D1089" s="2" t="s">
        <v>2524</v>
      </c>
    </row>
    <row r="1090" spans="1:4" ht="12.75">
      <c r="A1090" s="2" t="s">
        <v>2064</v>
      </c>
      <c r="B1090" s="21">
        <v>1</v>
      </c>
      <c r="C1090" s="2" t="s">
        <v>2520</v>
      </c>
      <c r="D1090" s="2" t="s">
        <v>2520</v>
      </c>
    </row>
    <row r="1091" spans="1:4" ht="12.75">
      <c r="A1091" s="2" t="s">
        <v>2065</v>
      </c>
      <c r="B1091" s="21">
        <v>1</v>
      </c>
      <c r="C1091" s="2" t="s">
        <v>2520</v>
      </c>
      <c r="D1091" s="2" t="s">
        <v>2520</v>
      </c>
    </row>
    <row r="1092" spans="1:4" ht="12.75">
      <c r="A1092" s="2" t="s">
        <v>2066</v>
      </c>
      <c r="B1092" s="21">
        <v>1</v>
      </c>
      <c r="C1092" s="2" t="s">
        <v>2519</v>
      </c>
      <c r="D1092" s="2" t="s">
        <v>2519</v>
      </c>
    </row>
    <row r="1093" spans="1:4" ht="12.75">
      <c r="A1093" s="2" t="s">
        <v>2067</v>
      </c>
      <c r="B1093" s="21">
        <v>1</v>
      </c>
      <c r="C1093" s="2" t="s">
        <v>2521</v>
      </c>
      <c r="D1093" s="2" t="s">
        <v>2521</v>
      </c>
    </row>
    <row r="1094" spans="1:4" ht="12.75">
      <c r="A1094" s="2" t="s">
        <v>2068</v>
      </c>
      <c r="B1094" s="21">
        <v>1</v>
      </c>
      <c r="C1094" s="2" t="s">
        <v>2521</v>
      </c>
      <c r="D1094" s="2" t="s">
        <v>2521</v>
      </c>
    </row>
    <row r="1095" spans="1:4" ht="12.75">
      <c r="A1095" s="2" t="s">
        <v>2069</v>
      </c>
      <c r="B1095" s="21">
        <v>1</v>
      </c>
      <c r="C1095" s="2" t="s">
        <v>2521</v>
      </c>
      <c r="D1095" s="2" t="s">
        <v>2521</v>
      </c>
    </row>
    <row r="1096" spans="1:4" ht="12.75">
      <c r="A1096" s="2" t="s">
        <v>2070</v>
      </c>
      <c r="B1096" s="21">
        <v>1</v>
      </c>
      <c r="C1096" s="2" t="s">
        <v>2525</v>
      </c>
      <c r="D1096" s="2" t="s">
        <v>2525</v>
      </c>
    </row>
    <row r="1097" spans="1:4" ht="12.75">
      <c r="A1097" s="2" t="s">
        <v>2071</v>
      </c>
      <c r="B1097" s="21">
        <v>1</v>
      </c>
      <c r="C1097" s="2" t="s">
        <v>2522</v>
      </c>
      <c r="D1097" s="2" t="s">
        <v>2522</v>
      </c>
    </row>
    <row r="1098" spans="1:4" ht="12.75">
      <c r="A1098" s="2" t="s">
        <v>2072</v>
      </c>
      <c r="B1098" s="21">
        <v>1</v>
      </c>
      <c r="C1098" s="2" t="s">
        <v>2523</v>
      </c>
      <c r="D1098" s="2" t="s">
        <v>2523</v>
      </c>
    </row>
    <row r="1099" spans="1:4" ht="12.75">
      <c r="A1099" s="2" t="s">
        <v>1400</v>
      </c>
      <c r="B1099" s="21">
        <v>1</v>
      </c>
      <c r="C1099" s="2" t="s">
        <v>2523</v>
      </c>
      <c r="D1099" s="2" t="s">
        <v>2523</v>
      </c>
    </row>
    <row r="1100" spans="1:4" ht="12.75">
      <c r="A1100" s="16" t="s">
        <v>1401</v>
      </c>
      <c r="B1100" s="21">
        <v>1</v>
      </c>
      <c r="C1100" s="2" t="s">
        <v>2523</v>
      </c>
      <c r="D1100" s="2" t="s">
        <v>2523</v>
      </c>
    </row>
    <row r="1101" spans="1:4" ht="12.75">
      <c r="A1101" s="2" t="s">
        <v>1402</v>
      </c>
      <c r="B1101" s="21">
        <v>1</v>
      </c>
      <c r="C1101" s="2" t="s">
        <v>2523</v>
      </c>
      <c r="D1101" s="2" t="s">
        <v>2523</v>
      </c>
    </row>
    <row r="1102" spans="1:4" ht="12.75">
      <c r="A1102" s="2" t="s">
        <v>1403</v>
      </c>
      <c r="B1102" s="21">
        <v>1</v>
      </c>
      <c r="C1102" s="2" t="s">
        <v>2523</v>
      </c>
      <c r="D1102" s="2" t="s">
        <v>2523</v>
      </c>
    </row>
    <row r="1103" spans="1:4" ht="12.75">
      <c r="A1103" s="2" t="s">
        <v>1404</v>
      </c>
      <c r="B1103" s="21">
        <v>1</v>
      </c>
      <c r="C1103" s="2" t="s">
        <v>2523</v>
      </c>
      <c r="D1103" s="2" t="s">
        <v>2523</v>
      </c>
    </row>
    <row r="1104" spans="1:4" ht="12.75">
      <c r="A1104" s="2" t="s">
        <v>1405</v>
      </c>
      <c r="B1104" s="21">
        <v>1</v>
      </c>
      <c r="C1104" s="2" t="s">
        <v>2523</v>
      </c>
      <c r="D1104" s="2" t="s">
        <v>2523</v>
      </c>
    </row>
    <row r="1105" spans="1:4" ht="12.75">
      <c r="A1105" s="2" t="s">
        <v>1406</v>
      </c>
      <c r="B1105" s="21">
        <v>1</v>
      </c>
      <c r="C1105" s="2" t="s">
        <v>2519</v>
      </c>
      <c r="D1105" s="2" t="s">
        <v>2519</v>
      </c>
    </row>
    <row r="1106" spans="1:4" ht="12.75">
      <c r="A1106" s="2" t="s">
        <v>1407</v>
      </c>
      <c r="B1106" s="21">
        <v>1</v>
      </c>
      <c r="C1106" s="2" t="s">
        <v>2520</v>
      </c>
      <c r="D1106" s="2" t="s">
        <v>2520</v>
      </c>
    </row>
    <row r="1107" spans="1:4" ht="12.75">
      <c r="A1107" s="2" t="s">
        <v>1408</v>
      </c>
      <c r="B1107" s="21">
        <v>1</v>
      </c>
      <c r="C1107" s="2" t="s">
        <v>2523</v>
      </c>
      <c r="D1107" s="2" t="s">
        <v>2523</v>
      </c>
    </row>
    <row r="1108" spans="1:4" ht="12.75">
      <c r="A1108" s="2" t="s">
        <v>1409</v>
      </c>
      <c r="B1108" s="21">
        <v>1</v>
      </c>
      <c r="C1108" s="2" t="s">
        <v>2523</v>
      </c>
      <c r="D1108" s="2" t="s">
        <v>2523</v>
      </c>
    </row>
    <row r="1109" spans="1:4" ht="12.75">
      <c r="A1109" s="2" t="s">
        <v>1410</v>
      </c>
      <c r="B1109" s="21">
        <v>1</v>
      </c>
      <c r="C1109" s="2" t="s">
        <v>2530</v>
      </c>
      <c r="D1109" s="2" t="s">
        <v>2530</v>
      </c>
    </row>
    <row r="1110" spans="1:4" ht="12.75">
      <c r="A1110" s="2" t="s">
        <v>1411</v>
      </c>
      <c r="B1110" s="21">
        <v>1</v>
      </c>
      <c r="C1110" s="2" t="s">
        <v>2527</v>
      </c>
      <c r="D1110" s="2" t="s">
        <v>2527</v>
      </c>
    </row>
    <row r="1111" spans="1:4" ht="12.75">
      <c r="A1111" s="7" t="s">
        <v>1412</v>
      </c>
      <c r="B1111" s="21">
        <v>1</v>
      </c>
      <c r="C1111" s="8" t="s">
        <v>2522</v>
      </c>
      <c r="D1111" s="2" t="s">
        <v>2522</v>
      </c>
    </row>
    <row r="1112" spans="1:4" ht="12.75">
      <c r="A1112" s="2" t="s">
        <v>1413</v>
      </c>
      <c r="B1112" s="21">
        <v>1</v>
      </c>
      <c r="C1112" s="2" t="s">
        <v>2519</v>
      </c>
      <c r="D1112" s="2" t="s">
        <v>2519</v>
      </c>
    </row>
    <row r="1113" spans="1:4" ht="12.75">
      <c r="A1113" s="2" t="s">
        <v>1414</v>
      </c>
      <c r="B1113" s="21">
        <v>1</v>
      </c>
      <c r="C1113" s="2" t="s">
        <v>2522</v>
      </c>
      <c r="D1113" s="2" t="s">
        <v>2522</v>
      </c>
    </row>
    <row r="1114" spans="1:4" ht="12.75">
      <c r="A1114" s="2" t="s">
        <v>2735</v>
      </c>
      <c r="B1114" s="21">
        <v>1</v>
      </c>
      <c r="C1114" s="2" t="s">
        <v>2523</v>
      </c>
      <c r="D1114" s="2" t="s">
        <v>2523</v>
      </c>
    </row>
    <row r="1115" spans="1:4" ht="12.75">
      <c r="A1115" s="2" t="s">
        <v>2736</v>
      </c>
      <c r="B1115" s="21">
        <v>1</v>
      </c>
      <c r="C1115" s="2" t="s">
        <v>2523</v>
      </c>
      <c r="D1115" s="2" t="s">
        <v>2523</v>
      </c>
    </row>
    <row r="1116" spans="1:4" ht="12.75">
      <c r="A1116" s="2" t="s">
        <v>2737</v>
      </c>
      <c r="B1116" s="21">
        <v>1</v>
      </c>
      <c r="C1116" s="2" t="s">
        <v>2519</v>
      </c>
      <c r="D1116" s="2" t="s">
        <v>2519</v>
      </c>
    </row>
    <row r="1117" spans="1:4" ht="12.75">
      <c r="A1117" s="2" t="s">
        <v>2738</v>
      </c>
      <c r="B1117" s="21">
        <v>1</v>
      </c>
      <c r="C1117" s="2" t="s">
        <v>2522</v>
      </c>
      <c r="D1117" s="2" t="s">
        <v>2522</v>
      </c>
    </row>
    <row r="1118" spans="1:4" ht="12.75">
      <c r="A1118" s="2" t="s">
        <v>2739</v>
      </c>
      <c r="B1118" s="21">
        <v>1</v>
      </c>
      <c r="C1118" s="2" t="s">
        <v>2526</v>
      </c>
      <c r="D1118" s="2" t="s">
        <v>2526</v>
      </c>
    </row>
    <row r="1119" spans="1:4" ht="12.75">
      <c r="A1119" s="2" t="s">
        <v>2740</v>
      </c>
      <c r="B1119" s="21">
        <v>1</v>
      </c>
      <c r="C1119" s="2" t="s">
        <v>2521</v>
      </c>
      <c r="D1119" s="2" t="s">
        <v>2521</v>
      </c>
    </row>
    <row r="1120" spans="1:4" ht="12.75">
      <c r="A1120" s="2" t="s">
        <v>2741</v>
      </c>
      <c r="B1120" s="21">
        <v>1</v>
      </c>
      <c r="C1120" s="2" t="s">
        <v>2520</v>
      </c>
      <c r="D1120" s="2" t="s">
        <v>2520</v>
      </c>
    </row>
    <row r="1121" spans="1:4" ht="12.75">
      <c r="A1121" s="2" t="s">
        <v>2742</v>
      </c>
      <c r="B1121" s="21">
        <v>1</v>
      </c>
      <c r="C1121" s="2" t="s">
        <v>2526</v>
      </c>
      <c r="D1121" s="2" t="s">
        <v>2526</v>
      </c>
    </row>
    <row r="1122" spans="1:4" ht="12.75">
      <c r="A1122" s="2" t="s">
        <v>2743</v>
      </c>
      <c r="B1122" s="21">
        <v>1</v>
      </c>
      <c r="C1122" s="2" t="s">
        <v>2530</v>
      </c>
      <c r="D1122" s="2" t="s">
        <v>2530</v>
      </c>
    </row>
    <row r="1123" spans="1:4" ht="12.75">
      <c r="A1123" s="2" t="s">
        <v>2744</v>
      </c>
      <c r="B1123" s="21">
        <v>1</v>
      </c>
      <c r="C1123" s="2" t="s">
        <v>2520</v>
      </c>
      <c r="D1123" s="2" t="s">
        <v>2520</v>
      </c>
    </row>
    <row r="1124" spans="1:4" ht="12.75">
      <c r="A1124" s="2" t="s">
        <v>2745</v>
      </c>
      <c r="B1124" s="21">
        <v>1</v>
      </c>
      <c r="C1124" s="2" t="s">
        <v>2525</v>
      </c>
      <c r="D1124" s="2" t="s">
        <v>2525</v>
      </c>
    </row>
    <row r="1125" spans="1:4" ht="12.75">
      <c r="A1125" s="2" t="s">
        <v>2746</v>
      </c>
      <c r="B1125" s="21">
        <v>1</v>
      </c>
      <c r="C1125" s="2" t="s">
        <v>2525</v>
      </c>
      <c r="D1125" s="2" t="s">
        <v>2525</v>
      </c>
    </row>
    <row r="1126" spans="1:4" ht="12.75">
      <c r="A1126" s="2" t="s">
        <v>2747</v>
      </c>
      <c r="B1126" s="21">
        <v>1</v>
      </c>
      <c r="C1126" s="2" t="s">
        <v>2520</v>
      </c>
      <c r="D1126" s="2" t="s">
        <v>2520</v>
      </c>
    </row>
    <row r="1127" spans="1:4" ht="12.75">
      <c r="A1127" s="2" t="s">
        <v>2748</v>
      </c>
      <c r="B1127" s="21">
        <v>1</v>
      </c>
      <c r="C1127" s="2" t="s">
        <v>2522</v>
      </c>
      <c r="D1127" s="2" t="s">
        <v>2522</v>
      </c>
    </row>
    <row r="1128" spans="1:4" ht="12.75">
      <c r="A1128" s="2" t="s">
        <v>2749</v>
      </c>
      <c r="B1128" s="21">
        <v>1</v>
      </c>
      <c r="C1128" s="2" t="s">
        <v>2522</v>
      </c>
      <c r="D1128" s="2" t="s">
        <v>2522</v>
      </c>
    </row>
    <row r="1129" spans="1:4" ht="12.75">
      <c r="A1129" s="2" t="s">
        <v>2750</v>
      </c>
      <c r="B1129" s="21">
        <v>1</v>
      </c>
      <c r="C1129" s="2" t="s">
        <v>2522</v>
      </c>
      <c r="D1129" s="2" t="s">
        <v>2522</v>
      </c>
    </row>
    <row r="1130" spans="1:4" ht="12.75">
      <c r="A1130" s="2" t="s">
        <v>2751</v>
      </c>
      <c r="B1130" s="21">
        <v>1</v>
      </c>
      <c r="C1130" s="2" t="s">
        <v>2523</v>
      </c>
      <c r="D1130" s="2" t="s">
        <v>2523</v>
      </c>
    </row>
    <row r="1131" spans="1:4" ht="12.75">
      <c r="A1131" s="2" t="s">
        <v>2752</v>
      </c>
      <c r="B1131" s="21">
        <v>1</v>
      </c>
      <c r="C1131" s="2" t="s">
        <v>2524</v>
      </c>
      <c r="D1131" s="2" t="s">
        <v>2524</v>
      </c>
    </row>
    <row r="1132" spans="1:4" ht="12.75">
      <c r="A1132" s="2" t="s">
        <v>2753</v>
      </c>
      <c r="B1132" s="21">
        <v>1</v>
      </c>
      <c r="C1132" s="2" t="s">
        <v>2524</v>
      </c>
      <c r="D1132" s="2" t="s">
        <v>2524</v>
      </c>
    </row>
    <row r="1133" spans="1:4" ht="12.75">
      <c r="A1133" s="2" t="s">
        <v>2754</v>
      </c>
      <c r="B1133" s="21">
        <v>1</v>
      </c>
      <c r="C1133" s="2" t="s">
        <v>2530</v>
      </c>
      <c r="D1133" s="2" t="s">
        <v>2530</v>
      </c>
    </row>
    <row r="1134" spans="1:4" ht="12.75">
      <c r="A1134" s="2" t="s">
        <v>2755</v>
      </c>
      <c r="B1134" s="21">
        <v>1</v>
      </c>
      <c r="C1134" s="2" t="s">
        <v>2526</v>
      </c>
      <c r="D1134" s="2" t="s">
        <v>2526</v>
      </c>
    </row>
    <row r="1135" spans="1:4" ht="12.75">
      <c r="A1135" s="2" t="s">
        <v>2756</v>
      </c>
      <c r="B1135" s="21">
        <v>1</v>
      </c>
      <c r="C1135" s="2" t="s">
        <v>2520</v>
      </c>
      <c r="D1135" s="2" t="s">
        <v>2520</v>
      </c>
    </row>
    <row r="1136" spans="1:4" ht="12.75">
      <c r="A1136" s="2" t="s">
        <v>2757</v>
      </c>
      <c r="B1136" s="21">
        <v>1</v>
      </c>
      <c r="C1136" s="2" t="s">
        <v>793</v>
      </c>
      <c r="D1136" s="2" t="s">
        <v>793</v>
      </c>
    </row>
    <row r="1137" spans="1:4" ht="12.75">
      <c r="A1137" s="2" t="s">
        <v>820</v>
      </c>
      <c r="B1137" s="21">
        <v>1</v>
      </c>
      <c r="C1137" s="2" t="s">
        <v>2526</v>
      </c>
      <c r="D1137" s="2" t="s">
        <v>2526</v>
      </c>
    </row>
    <row r="1138" spans="1:4" ht="12.75">
      <c r="A1138" s="2" t="s">
        <v>821</v>
      </c>
      <c r="B1138" s="21">
        <v>1</v>
      </c>
      <c r="C1138" s="2" t="s">
        <v>2526</v>
      </c>
      <c r="D1138" s="2" t="s">
        <v>2526</v>
      </c>
    </row>
    <row r="1139" spans="1:4" ht="12.75">
      <c r="A1139" s="2" t="s">
        <v>822</v>
      </c>
      <c r="B1139" s="21">
        <v>1</v>
      </c>
      <c r="C1139" s="2" t="s">
        <v>2521</v>
      </c>
      <c r="D1139" s="2" t="s">
        <v>2521</v>
      </c>
    </row>
    <row r="1140" spans="1:4" ht="12.75">
      <c r="A1140" s="2" t="s">
        <v>823</v>
      </c>
      <c r="B1140" s="21">
        <v>1</v>
      </c>
      <c r="C1140" s="2" t="s">
        <v>2522</v>
      </c>
      <c r="D1140" s="2" t="s">
        <v>2522</v>
      </c>
    </row>
    <row r="1141" spans="1:4" ht="12.75">
      <c r="A1141" s="2" t="s">
        <v>824</v>
      </c>
      <c r="B1141" s="21">
        <v>1</v>
      </c>
      <c r="C1141" s="2" t="s">
        <v>2522</v>
      </c>
      <c r="D1141" s="2" t="s">
        <v>2522</v>
      </c>
    </row>
    <row r="1142" spans="1:4" ht="12.75">
      <c r="A1142" s="2" t="s">
        <v>825</v>
      </c>
      <c r="B1142" s="21">
        <v>1</v>
      </c>
      <c r="C1142" s="2" t="s">
        <v>2529</v>
      </c>
      <c r="D1142" s="2" t="s">
        <v>2529</v>
      </c>
    </row>
    <row r="1143" spans="1:4" ht="12.75">
      <c r="A1143" s="2" t="s">
        <v>826</v>
      </c>
      <c r="B1143" s="21">
        <v>1</v>
      </c>
      <c r="C1143" s="2" t="s">
        <v>2523</v>
      </c>
      <c r="D1143" s="2" t="s">
        <v>2523</v>
      </c>
    </row>
    <row r="1144" spans="1:4" ht="12.75">
      <c r="A1144" s="2" t="s">
        <v>827</v>
      </c>
      <c r="B1144" s="21">
        <v>1</v>
      </c>
      <c r="C1144" s="2" t="s">
        <v>2526</v>
      </c>
      <c r="D1144" s="2" t="s">
        <v>2526</v>
      </c>
    </row>
    <row r="1145" spans="1:4" ht="12.75">
      <c r="A1145" s="2" t="s">
        <v>828</v>
      </c>
      <c r="B1145" s="21">
        <v>1</v>
      </c>
      <c r="C1145" s="2" t="s">
        <v>2526</v>
      </c>
      <c r="D1145" s="2" t="s">
        <v>2526</v>
      </c>
    </row>
    <row r="1146" spans="1:4" ht="12.75">
      <c r="A1146" s="2" t="s">
        <v>829</v>
      </c>
      <c r="B1146" s="21">
        <v>1</v>
      </c>
      <c r="C1146" s="2" t="s">
        <v>2522</v>
      </c>
      <c r="D1146" s="2" t="s">
        <v>2522</v>
      </c>
    </row>
    <row r="1147" spans="1:4" ht="12.75">
      <c r="A1147" s="2" t="s">
        <v>830</v>
      </c>
      <c r="B1147" s="21">
        <v>1</v>
      </c>
      <c r="C1147" s="2" t="s">
        <v>2526</v>
      </c>
      <c r="D1147" s="2" t="s">
        <v>2526</v>
      </c>
    </row>
    <row r="1148" spans="1:4" ht="12.75">
      <c r="A1148" s="2" t="s">
        <v>831</v>
      </c>
      <c r="B1148" s="21">
        <v>1</v>
      </c>
      <c r="C1148" s="2" t="s">
        <v>2523</v>
      </c>
      <c r="D1148" s="2" t="s">
        <v>2523</v>
      </c>
    </row>
    <row r="1149" spans="1:4" ht="12.75">
      <c r="A1149" s="2" t="s">
        <v>832</v>
      </c>
      <c r="B1149" s="21">
        <v>1</v>
      </c>
      <c r="C1149" s="2" t="s">
        <v>2522</v>
      </c>
      <c r="D1149" s="2" t="s">
        <v>2522</v>
      </c>
    </row>
    <row r="1150" spans="1:4" ht="12.75">
      <c r="A1150" s="2" t="s">
        <v>833</v>
      </c>
      <c r="B1150" s="21">
        <v>1</v>
      </c>
      <c r="C1150" s="2" t="s">
        <v>793</v>
      </c>
      <c r="D1150" s="2" t="s">
        <v>793</v>
      </c>
    </row>
    <row r="1151" spans="1:4" ht="12.75">
      <c r="A1151" s="2" t="s">
        <v>834</v>
      </c>
      <c r="B1151" s="21">
        <v>1</v>
      </c>
      <c r="C1151" s="2" t="s">
        <v>2520</v>
      </c>
      <c r="D1151" s="2" t="s">
        <v>2520</v>
      </c>
    </row>
    <row r="1152" spans="1:4" ht="12.75">
      <c r="A1152" s="2" t="s">
        <v>835</v>
      </c>
      <c r="B1152" s="21">
        <v>1</v>
      </c>
      <c r="C1152" s="2" t="s">
        <v>2526</v>
      </c>
      <c r="D1152" s="2" t="s">
        <v>2526</v>
      </c>
    </row>
    <row r="1153" spans="1:4" ht="12.75">
      <c r="A1153" s="2" t="s">
        <v>836</v>
      </c>
      <c r="B1153" s="21">
        <v>1</v>
      </c>
      <c r="C1153" s="2" t="s">
        <v>2520</v>
      </c>
      <c r="D1153" s="2" t="s">
        <v>2520</v>
      </c>
    </row>
    <row r="1154" spans="1:4" ht="12.75">
      <c r="A1154" s="2" t="s">
        <v>837</v>
      </c>
      <c r="B1154" s="21">
        <v>1</v>
      </c>
      <c r="C1154" s="2" t="s">
        <v>2522</v>
      </c>
      <c r="D1154" s="2" t="s">
        <v>2522</v>
      </c>
    </row>
    <row r="1155" spans="1:4" ht="12.75">
      <c r="A1155" s="2" t="s">
        <v>838</v>
      </c>
      <c r="B1155" s="21">
        <v>1</v>
      </c>
      <c r="C1155" s="2" t="s">
        <v>2520</v>
      </c>
      <c r="D1155" s="2" t="s">
        <v>2520</v>
      </c>
    </row>
    <row r="1156" spans="1:4" ht="12.75">
      <c r="A1156" s="2" t="s">
        <v>839</v>
      </c>
      <c r="B1156" s="21">
        <v>1</v>
      </c>
      <c r="C1156" s="2" t="s">
        <v>2530</v>
      </c>
      <c r="D1156" s="2" t="s">
        <v>2530</v>
      </c>
    </row>
    <row r="1157" spans="1:4" ht="12.75">
      <c r="A1157" s="2" t="s">
        <v>840</v>
      </c>
      <c r="B1157" s="21">
        <v>1</v>
      </c>
      <c r="C1157" s="2" t="s">
        <v>2529</v>
      </c>
      <c r="D1157" s="2" t="s">
        <v>2529</v>
      </c>
    </row>
    <row r="1158" spans="1:4" ht="12.75">
      <c r="A1158" s="2" t="s">
        <v>841</v>
      </c>
      <c r="B1158" s="21">
        <v>1</v>
      </c>
      <c r="C1158" s="2" t="s">
        <v>2525</v>
      </c>
      <c r="D1158" s="2" t="s">
        <v>2525</v>
      </c>
    </row>
    <row r="1159" spans="1:4" ht="12.75">
      <c r="A1159" s="2" t="s">
        <v>842</v>
      </c>
      <c r="B1159" s="21">
        <v>1</v>
      </c>
      <c r="C1159" s="2" t="s">
        <v>2526</v>
      </c>
      <c r="D1159" s="2" t="s">
        <v>2526</v>
      </c>
    </row>
    <row r="1160" spans="1:4" ht="12.75">
      <c r="A1160" s="2" t="s">
        <v>843</v>
      </c>
      <c r="B1160" s="21">
        <v>1</v>
      </c>
      <c r="C1160" s="2" t="s">
        <v>2522</v>
      </c>
      <c r="D1160" s="2" t="s">
        <v>2522</v>
      </c>
    </row>
    <row r="1161" spans="1:4" ht="12.75">
      <c r="A1161" s="2" t="s">
        <v>844</v>
      </c>
      <c r="B1161" s="21">
        <v>1</v>
      </c>
      <c r="C1161" s="2" t="s">
        <v>2519</v>
      </c>
      <c r="D1161" s="2" t="s">
        <v>2519</v>
      </c>
    </row>
    <row r="1162" spans="1:4" ht="12.75">
      <c r="A1162" s="2" t="s">
        <v>845</v>
      </c>
      <c r="B1162" s="21">
        <v>1</v>
      </c>
      <c r="C1162" s="2" t="s">
        <v>2523</v>
      </c>
      <c r="D1162" s="2" t="s">
        <v>2523</v>
      </c>
    </row>
    <row r="1163" spans="1:4" ht="12.75">
      <c r="A1163" s="2" t="s">
        <v>846</v>
      </c>
      <c r="B1163" s="21">
        <v>1</v>
      </c>
      <c r="C1163" s="2" t="s">
        <v>2526</v>
      </c>
      <c r="D1163" s="2" t="s">
        <v>2526</v>
      </c>
    </row>
    <row r="1164" spans="1:4" ht="12.75">
      <c r="A1164" s="2" t="s">
        <v>847</v>
      </c>
      <c r="B1164" s="21">
        <v>1</v>
      </c>
      <c r="C1164" s="2" t="s">
        <v>2529</v>
      </c>
      <c r="D1164" s="2" t="s">
        <v>2529</v>
      </c>
    </row>
    <row r="1165" spans="1:4" ht="12.75">
      <c r="A1165" s="2" t="s">
        <v>848</v>
      </c>
      <c r="B1165" s="21">
        <v>1</v>
      </c>
      <c r="C1165" s="2" t="s">
        <v>2522</v>
      </c>
      <c r="D1165" s="2" t="s">
        <v>2522</v>
      </c>
    </row>
    <row r="1166" spans="1:4" ht="12.75">
      <c r="A1166" s="2" t="s">
        <v>849</v>
      </c>
      <c r="B1166" s="21">
        <v>1</v>
      </c>
      <c r="C1166" s="2" t="s">
        <v>2520</v>
      </c>
      <c r="D1166" s="2" t="s">
        <v>2520</v>
      </c>
    </row>
    <row r="1167" spans="1:4" ht="12.75">
      <c r="A1167" s="2" t="s">
        <v>850</v>
      </c>
      <c r="B1167" s="21">
        <v>1</v>
      </c>
      <c r="C1167" s="2" t="s">
        <v>793</v>
      </c>
      <c r="D1167" s="2" t="s">
        <v>793</v>
      </c>
    </row>
    <row r="1168" spans="1:4" ht="12.75">
      <c r="A1168" s="2" t="s">
        <v>851</v>
      </c>
      <c r="B1168" s="21">
        <v>1</v>
      </c>
      <c r="C1168" s="2" t="s">
        <v>2522</v>
      </c>
      <c r="D1168" s="2" t="s">
        <v>2522</v>
      </c>
    </row>
    <row r="1169" spans="1:4" ht="12.75">
      <c r="A1169" s="2" t="s">
        <v>852</v>
      </c>
      <c r="B1169" s="21">
        <v>1</v>
      </c>
      <c r="C1169" s="2" t="s">
        <v>2526</v>
      </c>
      <c r="D1169" s="2" t="s">
        <v>2526</v>
      </c>
    </row>
    <row r="1170" spans="1:4" ht="12.75">
      <c r="A1170" s="2" t="s">
        <v>853</v>
      </c>
      <c r="B1170" s="21">
        <v>1</v>
      </c>
      <c r="C1170" s="2" t="s">
        <v>2526</v>
      </c>
      <c r="D1170" s="2" t="s">
        <v>2526</v>
      </c>
    </row>
    <row r="1171" spans="1:4" ht="12.75">
      <c r="A1171" s="2" t="s">
        <v>854</v>
      </c>
      <c r="B1171" s="21">
        <v>1</v>
      </c>
      <c r="C1171" s="2" t="s">
        <v>2522</v>
      </c>
      <c r="D1171" s="2" t="s">
        <v>2522</v>
      </c>
    </row>
    <row r="1172" spans="1:4" ht="12.75">
      <c r="A1172" s="7" t="s">
        <v>2771</v>
      </c>
      <c r="B1172" s="21">
        <v>1</v>
      </c>
      <c r="C1172" s="8" t="s">
        <v>2522</v>
      </c>
      <c r="D1172" s="2" t="s">
        <v>2522</v>
      </c>
    </row>
    <row r="1173" spans="1:4" ht="12.75">
      <c r="A1173" s="2" t="s">
        <v>2772</v>
      </c>
      <c r="B1173" s="21">
        <v>1</v>
      </c>
      <c r="C1173" s="2" t="s">
        <v>2520</v>
      </c>
      <c r="D1173" s="2" t="s">
        <v>2520</v>
      </c>
    </row>
    <row r="1174" spans="1:4" ht="12.75">
      <c r="A1174" s="2" t="s">
        <v>2773</v>
      </c>
      <c r="B1174" s="21">
        <v>1</v>
      </c>
      <c r="C1174" s="2" t="s">
        <v>2524</v>
      </c>
      <c r="D1174" s="2" t="s">
        <v>2524</v>
      </c>
    </row>
    <row r="1175" spans="1:4" ht="12.75">
      <c r="A1175" s="2" t="s">
        <v>2774</v>
      </c>
      <c r="B1175" s="21">
        <v>1</v>
      </c>
      <c r="C1175" s="2" t="s">
        <v>2521</v>
      </c>
      <c r="D1175" s="2" t="s">
        <v>2521</v>
      </c>
    </row>
    <row r="1176" spans="1:4" ht="12.75">
      <c r="A1176" s="2" t="s">
        <v>2775</v>
      </c>
      <c r="B1176" s="21">
        <v>1</v>
      </c>
      <c r="C1176" s="2" t="s">
        <v>793</v>
      </c>
      <c r="D1176" s="2" t="s">
        <v>793</v>
      </c>
    </row>
    <row r="1177" spans="1:4" ht="12.75">
      <c r="A1177" s="2" t="s">
        <v>2776</v>
      </c>
      <c r="B1177" s="21">
        <v>1</v>
      </c>
      <c r="C1177" s="2" t="s">
        <v>793</v>
      </c>
      <c r="D1177" s="2" t="s">
        <v>793</v>
      </c>
    </row>
    <row r="1178" spans="1:4" ht="12.75">
      <c r="A1178" s="2" t="s">
        <v>2777</v>
      </c>
      <c r="B1178" s="21">
        <v>1</v>
      </c>
      <c r="C1178" s="2" t="s">
        <v>2520</v>
      </c>
      <c r="D1178" s="2" t="s">
        <v>2520</v>
      </c>
    </row>
    <row r="1179" spans="1:4" ht="12.75">
      <c r="A1179" s="2" t="s">
        <v>2778</v>
      </c>
      <c r="B1179" s="21">
        <v>1</v>
      </c>
      <c r="C1179" s="2" t="s">
        <v>2519</v>
      </c>
      <c r="D1179" s="2" t="s">
        <v>2519</v>
      </c>
    </row>
    <row r="1180" spans="1:4" ht="12.75">
      <c r="A1180" s="2" t="s">
        <v>2779</v>
      </c>
      <c r="B1180" s="21">
        <v>1</v>
      </c>
      <c r="C1180" s="2" t="s">
        <v>2526</v>
      </c>
      <c r="D1180" s="2" t="s">
        <v>2526</v>
      </c>
    </row>
    <row r="1181" spans="1:4" ht="12.75">
      <c r="A1181" s="2" t="s">
        <v>2780</v>
      </c>
      <c r="B1181" s="21">
        <v>1</v>
      </c>
      <c r="C1181" s="2" t="s">
        <v>2526</v>
      </c>
      <c r="D1181" s="2" t="s">
        <v>2526</v>
      </c>
    </row>
    <row r="1182" spans="1:4" ht="12.75">
      <c r="A1182" s="2" t="s">
        <v>2781</v>
      </c>
      <c r="B1182" s="21">
        <v>1</v>
      </c>
      <c r="C1182" s="2" t="s">
        <v>2520</v>
      </c>
      <c r="D1182" s="2" t="s">
        <v>2520</v>
      </c>
    </row>
    <row r="1183" spans="1:4" ht="12.75">
      <c r="A1183" s="2" t="s">
        <v>2782</v>
      </c>
      <c r="B1183" s="21">
        <v>1</v>
      </c>
      <c r="C1183" s="2" t="s">
        <v>2522</v>
      </c>
      <c r="D1183" s="2" t="s">
        <v>2522</v>
      </c>
    </row>
    <row r="1184" spans="1:4" ht="12.75">
      <c r="A1184" s="2" t="s">
        <v>2783</v>
      </c>
      <c r="B1184" s="21">
        <v>1</v>
      </c>
      <c r="C1184" s="2" t="s">
        <v>2525</v>
      </c>
      <c r="D1184" s="2" t="s">
        <v>2525</v>
      </c>
    </row>
    <row r="1185" spans="1:4" ht="12.75">
      <c r="A1185" s="2" t="s">
        <v>2784</v>
      </c>
      <c r="B1185" s="21">
        <v>1</v>
      </c>
      <c r="C1185" s="2" t="s">
        <v>2520</v>
      </c>
      <c r="D1185" s="2" t="s">
        <v>2520</v>
      </c>
    </row>
    <row r="1186" spans="1:4" ht="12.75">
      <c r="A1186" s="2" t="s">
        <v>2785</v>
      </c>
      <c r="B1186" s="21">
        <v>1</v>
      </c>
      <c r="C1186" s="2" t="s">
        <v>2525</v>
      </c>
      <c r="D1186" s="2" t="s">
        <v>2525</v>
      </c>
    </row>
    <row r="1187" spans="1:4" ht="12.75">
      <c r="A1187" s="2" t="s">
        <v>2786</v>
      </c>
      <c r="B1187" s="21">
        <v>1</v>
      </c>
      <c r="C1187" s="2" t="s">
        <v>2522</v>
      </c>
      <c r="D1187" s="2" t="s">
        <v>2522</v>
      </c>
    </row>
    <row r="1188" spans="1:4" ht="12.75">
      <c r="A1188" s="2" t="s">
        <v>2787</v>
      </c>
      <c r="B1188" s="21">
        <v>1</v>
      </c>
      <c r="C1188" s="2" t="s">
        <v>2522</v>
      </c>
      <c r="D1188" s="2" t="s">
        <v>2522</v>
      </c>
    </row>
    <row r="1189" spans="1:4" ht="12.75">
      <c r="A1189" s="2" t="s">
        <v>2788</v>
      </c>
      <c r="B1189" s="21">
        <v>1</v>
      </c>
      <c r="C1189" s="2" t="s">
        <v>2522</v>
      </c>
      <c r="D1189" s="2" t="s">
        <v>2522</v>
      </c>
    </row>
    <row r="1190" spans="1:4" ht="12.75">
      <c r="A1190" s="2" t="s">
        <v>2789</v>
      </c>
      <c r="B1190" s="21">
        <v>1</v>
      </c>
      <c r="C1190" s="2" t="s">
        <v>2523</v>
      </c>
      <c r="D1190" s="2" t="s">
        <v>2523</v>
      </c>
    </row>
    <row r="1191" spans="1:4" ht="12.75">
      <c r="A1191" s="2" t="s">
        <v>2790</v>
      </c>
      <c r="B1191" s="21">
        <v>1</v>
      </c>
      <c r="C1191" s="2" t="s">
        <v>2522</v>
      </c>
      <c r="D1191" s="2" t="s">
        <v>2522</v>
      </c>
    </row>
    <row r="1192" spans="1:4" ht="12.75">
      <c r="A1192" s="2" t="s">
        <v>2791</v>
      </c>
      <c r="B1192" s="21">
        <v>1</v>
      </c>
      <c r="C1192" s="2" t="s">
        <v>2522</v>
      </c>
      <c r="D1192" s="2" t="s">
        <v>2522</v>
      </c>
    </row>
    <row r="1193" spans="1:4" ht="12.75">
      <c r="A1193" s="2" t="s">
        <v>2792</v>
      </c>
      <c r="B1193" s="21">
        <v>1</v>
      </c>
      <c r="C1193" s="2" t="s">
        <v>2529</v>
      </c>
      <c r="D1193" s="2" t="s">
        <v>2529</v>
      </c>
    </row>
    <row r="1194" spans="1:4" ht="12.75">
      <c r="A1194" s="2" t="s">
        <v>2793</v>
      </c>
      <c r="B1194" s="21">
        <v>1</v>
      </c>
      <c r="C1194" s="2" t="s">
        <v>2521</v>
      </c>
      <c r="D1194" s="2" t="s">
        <v>2521</v>
      </c>
    </row>
    <row r="1195" spans="1:4" ht="12.75">
      <c r="A1195" s="2" t="s">
        <v>2794</v>
      </c>
      <c r="B1195" s="21">
        <v>1</v>
      </c>
      <c r="C1195" s="2" t="s">
        <v>2521</v>
      </c>
      <c r="D1195" s="2" t="s">
        <v>2521</v>
      </c>
    </row>
    <row r="1196" spans="1:4" ht="12.75">
      <c r="A1196" s="2" t="s">
        <v>2795</v>
      </c>
      <c r="B1196" s="21">
        <v>1</v>
      </c>
      <c r="C1196" s="2" t="s">
        <v>2520</v>
      </c>
      <c r="D1196" s="2" t="s">
        <v>2520</v>
      </c>
    </row>
    <row r="1197" spans="1:4" ht="12.75">
      <c r="A1197" s="2" t="s">
        <v>2204</v>
      </c>
      <c r="B1197" s="21">
        <v>1</v>
      </c>
      <c r="C1197" s="2" t="s">
        <v>2522</v>
      </c>
      <c r="D1197" s="2" t="s">
        <v>2522</v>
      </c>
    </row>
    <row r="1198" spans="1:4" ht="12.75">
      <c r="A1198" s="2" t="s">
        <v>2796</v>
      </c>
      <c r="B1198" s="21">
        <v>1</v>
      </c>
      <c r="C1198" s="2" t="s">
        <v>2525</v>
      </c>
      <c r="D1198" s="2" t="s">
        <v>2525</v>
      </c>
    </row>
    <row r="1199" spans="1:4" ht="12.75">
      <c r="A1199" s="2" t="s">
        <v>2797</v>
      </c>
      <c r="B1199" s="21">
        <v>1</v>
      </c>
      <c r="C1199" s="2" t="s">
        <v>2523</v>
      </c>
      <c r="D1199" s="2" t="s">
        <v>2523</v>
      </c>
    </row>
    <row r="1200" spans="1:4" ht="12.75">
      <c r="A1200" s="2" t="s">
        <v>2798</v>
      </c>
      <c r="B1200" s="21">
        <v>1</v>
      </c>
      <c r="C1200" s="2" t="s">
        <v>2520</v>
      </c>
      <c r="D1200" s="2" t="s">
        <v>2520</v>
      </c>
    </row>
    <row r="1201" spans="1:4" ht="12.75">
      <c r="A1201" s="2" t="s">
        <v>2799</v>
      </c>
      <c r="B1201" s="21">
        <v>1</v>
      </c>
      <c r="C1201" s="2" t="s">
        <v>2522</v>
      </c>
      <c r="D1201" s="2" t="s">
        <v>2522</v>
      </c>
    </row>
    <row r="1202" spans="1:4" ht="12.75">
      <c r="A1202" s="2" t="s">
        <v>2800</v>
      </c>
      <c r="B1202" s="21">
        <v>1</v>
      </c>
      <c r="C1202" s="2" t="s">
        <v>2520</v>
      </c>
      <c r="D1202" s="2" t="s">
        <v>2520</v>
      </c>
    </row>
    <row r="1203" spans="1:4" ht="12.75">
      <c r="A1203" s="2" t="s">
        <v>2801</v>
      </c>
      <c r="B1203" s="21">
        <v>1</v>
      </c>
      <c r="C1203" s="2" t="s">
        <v>2522</v>
      </c>
      <c r="D1203" s="2" t="s">
        <v>2522</v>
      </c>
    </row>
    <row r="1204" spans="1:4" ht="12.75">
      <c r="A1204" s="2" t="s">
        <v>2802</v>
      </c>
      <c r="B1204" s="21">
        <v>1</v>
      </c>
      <c r="C1204" s="2" t="s">
        <v>2522</v>
      </c>
      <c r="D1204" s="2" t="s">
        <v>2522</v>
      </c>
    </row>
    <row r="1205" spans="1:4" ht="12.75">
      <c r="A1205" s="2" t="s">
        <v>2803</v>
      </c>
      <c r="B1205" s="21">
        <v>1</v>
      </c>
      <c r="C1205" s="2" t="s">
        <v>2522</v>
      </c>
      <c r="D1205" s="2" t="s">
        <v>2522</v>
      </c>
    </row>
    <row r="1206" spans="1:4" ht="12.75">
      <c r="A1206" s="2" t="s">
        <v>2804</v>
      </c>
      <c r="B1206" s="21">
        <v>1</v>
      </c>
      <c r="C1206" s="2" t="s">
        <v>2520</v>
      </c>
      <c r="D1206" s="2" t="s">
        <v>2520</v>
      </c>
    </row>
    <row r="1207" spans="1:4" ht="12.75">
      <c r="A1207" s="2" t="s">
        <v>2805</v>
      </c>
      <c r="B1207" s="21">
        <v>1</v>
      </c>
      <c r="C1207" s="2" t="s">
        <v>2520</v>
      </c>
      <c r="D1207" s="2" t="s">
        <v>2520</v>
      </c>
    </row>
    <row r="1208" spans="1:4" ht="12.75">
      <c r="A1208" s="2" t="s">
        <v>2806</v>
      </c>
      <c r="B1208" s="21">
        <v>1</v>
      </c>
      <c r="C1208" s="2" t="s">
        <v>2526</v>
      </c>
      <c r="D1208" s="2" t="s">
        <v>2526</v>
      </c>
    </row>
    <row r="1209" spans="1:4" ht="12.75">
      <c r="A1209" s="2" t="s">
        <v>2807</v>
      </c>
      <c r="B1209" s="21">
        <v>1</v>
      </c>
      <c r="C1209" s="2" t="s">
        <v>2521</v>
      </c>
      <c r="D1209" s="2" t="s">
        <v>2521</v>
      </c>
    </row>
    <row r="1210" spans="1:4" ht="12.75">
      <c r="A1210" s="2" t="s">
        <v>2808</v>
      </c>
      <c r="B1210" s="21">
        <v>1</v>
      </c>
      <c r="C1210" s="2" t="s">
        <v>2521</v>
      </c>
      <c r="D1210" s="2" t="s">
        <v>2521</v>
      </c>
    </row>
    <row r="1211" spans="1:4" ht="12.75">
      <c r="A1211" s="2" t="s">
        <v>2809</v>
      </c>
      <c r="B1211" s="21">
        <v>1</v>
      </c>
      <c r="C1211" s="2" t="s">
        <v>2523</v>
      </c>
      <c r="D1211" s="2" t="s">
        <v>2523</v>
      </c>
    </row>
    <row r="1212" spans="1:4" ht="12.75">
      <c r="A1212" s="2" t="s">
        <v>2810</v>
      </c>
      <c r="B1212" s="21">
        <v>1</v>
      </c>
      <c r="C1212" s="2" t="s">
        <v>2525</v>
      </c>
      <c r="D1212" s="2" t="s">
        <v>2525</v>
      </c>
    </row>
    <row r="1213" spans="1:4" ht="12.75">
      <c r="A1213" s="2" t="s">
        <v>2811</v>
      </c>
      <c r="B1213" s="21">
        <v>1</v>
      </c>
      <c r="C1213" s="2" t="s">
        <v>2522</v>
      </c>
      <c r="D1213" s="2" t="s">
        <v>2522</v>
      </c>
    </row>
    <row r="1214" spans="1:4" ht="12.75">
      <c r="A1214" s="2" t="s">
        <v>2812</v>
      </c>
      <c r="B1214" s="21">
        <v>1</v>
      </c>
      <c r="C1214" s="2" t="s">
        <v>2521</v>
      </c>
      <c r="D1214" s="2" t="s">
        <v>2521</v>
      </c>
    </row>
    <row r="1215" spans="1:4" ht="12.75">
      <c r="A1215" s="2" t="s">
        <v>2813</v>
      </c>
      <c r="B1215" s="21">
        <v>1</v>
      </c>
      <c r="C1215" s="2" t="s">
        <v>2520</v>
      </c>
      <c r="D1215" s="2" t="s">
        <v>2520</v>
      </c>
    </row>
    <row r="1216" spans="1:4" ht="12.75">
      <c r="A1216" s="2" t="s">
        <v>2814</v>
      </c>
      <c r="B1216" s="21">
        <v>1</v>
      </c>
      <c r="C1216" s="2" t="s">
        <v>2520</v>
      </c>
      <c r="D1216" s="2" t="s">
        <v>2520</v>
      </c>
    </row>
    <row r="1217" spans="1:4" ht="12.75">
      <c r="A1217" s="2" t="s">
        <v>2815</v>
      </c>
      <c r="B1217" s="21">
        <v>1</v>
      </c>
      <c r="C1217" s="2" t="s">
        <v>2520</v>
      </c>
      <c r="D1217" s="2" t="s">
        <v>2520</v>
      </c>
    </row>
    <row r="1218" spans="1:4" ht="12.75">
      <c r="A1218" s="2" t="s">
        <v>2816</v>
      </c>
      <c r="B1218" s="21">
        <v>1</v>
      </c>
      <c r="C1218" s="2" t="s">
        <v>2522</v>
      </c>
      <c r="D1218" s="2" t="s">
        <v>2522</v>
      </c>
    </row>
    <row r="1219" spans="1:4" ht="12.75">
      <c r="A1219" s="2" t="s">
        <v>2817</v>
      </c>
      <c r="B1219" s="21">
        <v>1</v>
      </c>
      <c r="C1219" s="2" t="s">
        <v>2523</v>
      </c>
      <c r="D1219" s="2" t="s">
        <v>2523</v>
      </c>
    </row>
    <row r="1220" spans="1:4" ht="12.75">
      <c r="A1220" s="2" t="s">
        <v>2818</v>
      </c>
      <c r="B1220" s="21">
        <v>1</v>
      </c>
      <c r="C1220" s="2" t="s">
        <v>2523</v>
      </c>
      <c r="D1220" s="2" t="s">
        <v>2523</v>
      </c>
    </row>
    <row r="1221" spans="1:4" ht="12.75">
      <c r="A1221" s="2" t="s">
        <v>2819</v>
      </c>
      <c r="B1221" s="21">
        <v>1</v>
      </c>
      <c r="C1221" s="2" t="s">
        <v>2522</v>
      </c>
      <c r="D1221" s="2" t="s">
        <v>2522</v>
      </c>
    </row>
    <row r="1222" spans="1:4" ht="12.75">
      <c r="A1222" s="2" t="s">
        <v>2820</v>
      </c>
      <c r="B1222" s="21">
        <v>1</v>
      </c>
      <c r="C1222" s="2" t="s">
        <v>2524</v>
      </c>
      <c r="D1222" s="2" t="s">
        <v>2524</v>
      </c>
    </row>
    <row r="1223" spans="1:4" ht="12.75">
      <c r="A1223" s="2" t="s">
        <v>2821</v>
      </c>
      <c r="B1223" s="21">
        <v>1</v>
      </c>
      <c r="C1223" s="2" t="s">
        <v>2523</v>
      </c>
      <c r="D1223" s="2" t="s">
        <v>2523</v>
      </c>
    </row>
    <row r="1224" spans="1:4" ht="12.75">
      <c r="A1224" s="2" t="s">
        <v>2822</v>
      </c>
      <c r="B1224" s="21">
        <v>1</v>
      </c>
      <c r="C1224" s="2" t="s">
        <v>2526</v>
      </c>
      <c r="D1224" s="2" t="s">
        <v>2526</v>
      </c>
    </row>
    <row r="1225" spans="1:4" ht="12.75">
      <c r="A1225" s="2" t="s">
        <v>2823</v>
      </c>
      <c r="B1225" s="21">
        <v>1</v>
      </c>
      <c r="C1225" s="2" t="s">
        <v>2526</v>
      </c>
      <c r="D1225" s="2" t="s">
        <v>2526</v>
      </c>
    </row>
    <row r="1226" spans="1:4" ht="12.75">
      <c r="A1226" s="2" t="s">
        <v>2824</v>
      </c>
      <c r="B1226" s="21">
        <v>1</v>
      </c>
      <c r="C1226" s="2" t="s">
        <v>793</v>
      </c>
      <c r="D1226" s="2" t="s">
        <v>793</v>
      </c>
    </row>
    <row r="1227" spans="1:4" ht="12.75">
      <c r="A1227" s="2" t="s">
        <v>2825</v>
      </c>
      <c r="B1227" s="21">
        <v>1</v>
      </c>
      <c r="C1227" s="2" t="s">
        <v>2520</v>
      </c>
      <c r="D1227" s="2" t="s">
        <v>2520</v>
      </c>
    </row>
    <row r="1228" spans="1:4" ht="12.75">
      <c r="A1228" s="2" t="s">
        <v>2826</v>
      </c>
      <c r="B1228" s="21">
        <v>1</v>
      </c>
      <c r="C1228" s="2" t="s">
        <v>2523</v>
      </c>
      <c r="D1228" s="2" t="s">
        <v>2523</v>
      </c>
    </row>
    <row r="1229" spans="1:4" ht="12.75">
      <c r="A1229" s="2" t="s">
        <v>2827</v>
      </c>
      <c r="B1229" s="21">
        <v>1</v>
      </c>
      <c r="C1229" s="2" t="s">
        <v>2522</v>
      </c>
      <c r="D1229" s="2" t="s">
        <v>2522</v>
      </c>
    </row>
    <row r="1230" spans="1:4" ht="12.75">
      <c r="A1230" s="2" t="s">
        <v>2828</v>
      </c>
      <c r="B1230" s="21">
        <v>1</v>
      </c>
      <c r="C1230" s="2" t="s">
        <v>2524</v>
      </c>
      <c r="D1230" s="2" t="s">
        <v>2524</v>
      </c>
    </row>
    <row r="1231" spans="1:4" ht="12.75">
      <c r="A1231" s="2" t="s">
        <v>2829</v>
      </c>
      <c r="B1231" s="21">
        <v>1</v>
      </c>
      <c r="C1231" s="2" t="s">
        <v>2523</v>
      </c>
      <c r="D1231" s="2" t="s">
        <v>2523</v>
      </c>
    </row>
    <row r="1232" spans="1:4" ht="12.75">
      <c r="A1232" s="2" t="s">
        <v>2830</v>
      </c>
      <c r="B1232" s="21">
        <v>1</v>
      </c>
      <c r="C1232" s="2" t="s">
        <v>2520</v>
      </c>
      <c r="D1232" s="2" t="s">
        <v>2520</v>
      </c>
    </row>
    <row r="1233" spans="1:4" ht="12.75">
      <c r="A1233" s="2" t="s">
        <v>2205</v>
      </c>
      <c r="B1233" s="21">
        <v>1</v>
      </c>
      <c r="C1233" s="2" t="s">
        <v>2522</v>
      </c>
      <c r="D1233" s="2" t="s">
        <v>2522</v>
      </c>
    </row>
    <row r="1234" spans="1:4" ht="12.75">
      <c r="A1234" s="2" t="s">
        <v>2831</v>
      </c>
      <c r="B1234" s="21">
        <v>1</v>
      </c>
      <c r="C1234" s="2" t="s">
        <v>2522</v>
      </c>
      <c r="D1234" s="2" t="s">
        <v>2522</v>
      </c>
    </row>
    <row r="1235" spans="1:4" ht="12.75">
      <c r="A1235" s="2" t="s">
        <v>2832</v>
      </c>
      <c r="B1235" s="21">
        <v>1</v>
      </c>
      <c r="C1235" s="2" t="s">
        <v>2522</v>
      </c>
      <c r="D1235" s="2" t="s">
        <v>2522</v>
      </c>
    </row>
    <row r="1236" spans="1:4" ht="12.75">
      <c r="A1236" s="2" t="s">
        <v>2833</v>
      </c>
      <c r="B1236" s="21">
        <v>1</v>
      </c>
      <c r="C1236" s="2" t="s">
        <v>2521</v>
      </c>
      <c r="D1236" s="2" t="s">
        <v>2521</v>
      </c>
    </row>
    <row r="1237" spans="1:4" ht="12.75">
      <c r="A1237" s="2" t="s">
        <v>2206</v>
      </c>
      <c r="B1237" s="21">
        <v>1</v>
      </c>
      <c r="C1237" s="2" t="s">
        <v>2522</v>
      </c>
      <c r="D1237" s="2" t="s">
        <v>2522</v>
      </c>
    </row>
    <row r="1238" spans="1:4" ht="12.75">
      <c r="A1238" s="2" t="s">
        <v>2834</v>
      </c>
      <c r="B1238" s="21">
        <v>1</v>
      </c>
      <c r="C1238" s="2" t="s">
        <v>2522</v>
      </c>
      <c r="D1238" s="2" t="s">
        <v>2522</v>
      </c>
    </row>
    <row r="1239" spans="1:4" ht="12.75">
      <c r="A1239" s="2" t="s">
        <v>2835</v>
      </c>
      <c r="B1239" s="21">
        <v>1</v>
      </c>
      <c r="C1239" s="2" t="s">
        <v>2526</v>
      </c>
      <c r="D1239" s="2" t="s">
        <v>2526</v>
      </c>
    </row>
    <row r="1240" spans="1:4" ht="12.75">
      <c r="A1240" s="2" t="s">
        <v>2836</v>
      </c>
      <c r="B1240" s="21">
        <v>1</v>
      </c>
      <c r="C1240" s="2" t="s">
        <v>2520</v>
      </c>
      <c r="D1240" s="2" t="s">
        <v>2520</v>
      </c>
    </row>
    <row r="1241" spans="1:4" ht="12.75">
      <c r="A1241" s="2" t="s">
        <v>2837</v>
      </c>
      <c r="B1241" s="21">
        <v>1</v>
      </c>
      <c r="C1241" s="2" t="s">
        <v>2520</v>
      </c>
      <c r="D1241" s="2" t="s">
        <v>2520</v>
      </c>
    </row>
    <row r="1242" spans="1:4" ht="12.75">
      <c r="A1242" s="2" t="s">
        <v>2838</v>
      </c>
      <c r="B1242" s="21">
        <v>1</v>
      </c>
      <c r="C1242" s="2" t="s">
        <v>2524</v>
      </c>
      <c r="D1242" s="2" t="s">
        <v>2524</v>
      </c>
    </row>
    <row r="1243" spans="1:4" ht="12.75">
      <c r="A1243" s="2" t="s">
        <v>2839</v>
      </c>
      <c r="B1243" s="21">
        <v>1</v>
      </c>
      <c r="C1243" s="2" t="s">
        <v>2526</v>
      </c>
      <c r="D1243" s="2" t="s">
        <v>2526</v>
      </c>
    </row>
    <row r="1244" spans="1:4" ht="12.75">
      <c r="A1244" s="2" t="s">
        <v>2840</v>
      </c>
      <c r="B1244" s="21">
        <v>1</v>
      </c>
      <c r="C1244" s="2" t="s">
        <v>2529</v>
      </c>
      <c r="D1244" s="2" t="s">
        <v>2529</v>
      </c>
    </row>
    <row r="1245" spans="1:4" ht="12.75">
      <c r="A1245" s="2" t="s">
        <v>2841</v>
      </c>
      <c r="B1245" s="21">
        <v>1</v>
      </c>
      <c r="C1245" s="2" t="s">
        <v>2520</v>
      </c>
      <c r="D1245" s="2" t="s">
        <v>2520</v>
      </c>
    </row>
    <row r="1246" spans="1:4" ht="12.75">
      <c r="A1246" s="2" t="s">
        <v>2842</v>
      </c>
      <c r="B1246" s="21">
        <v>1</v>
      </c>
      <c r="C1246" s="2" t="s">
        <v>2526</v>
      </c>
      <c r="D1246" s="2" t="s">
        <v>2526</v>
      </c>
    </row>
    <row r="1247" spans="1:4" ht="12.75">
      <c r="A1247" s="2" t="s">
        <v>2843</v>
      </c>
      <c r="B1247" s="21">
        <v>1</v>
      </c>
      <c r="C1247" s="2" t="s">
        <v>2522</v>
      </c>
      <c r="D1247" s="2" t="s">
        <v>2522</v>
      </c>
    </row>
    <row r="1248" spans="1:4" ht="12.75">
      <c r="A1248" s="2" t="s">
        <v>2844</v>
      </c>
      <c r="B1248" s="21">
        <v>1</v>
      </c>
      <c r="C1248" s="2" t="s">
        <v>2529</v>
      </c>
      <c r="D1248" s="2" t="s">
        <v>2529</v>
      </c>
    </row>
    <row r="1249" spans="1:4" ht="12.75">
      <c r="A1249" s="2" t="s">
        <v>2845</v>
      </c>
      <c r="B1249" s="21">
        <v>1</v>
      </c>
      <c r="C1249" s="2" t="s">
        <v>2523</v>
      </c>
      <c r="D1249" s="2" t="s">
        <v>2523</v>
      </c>
    </row>
    <row r="1250" spans="1:4" ht="12.75">
      <c r="A1250" s="2" t="s">
        <v>2846</v>
      </c>
      <c r="B1250" s="21">
        <v>1</v>
      </c>
      <c r="C1250" s="2" t="s">
        <v>2522</v>
      </c>
      <c r="D1250" s="2" t="s">
        <v>2522</v>
      </c>
    </row>
    <row r="1251" spans="1:4" ht="12.75">
      <c r="A1251" s="2" t="s">
        <v>2847</v>
      </c>
      <c r="B1251" s="21">
        <v>1</v>
      </c>
      <c r="C1251" s="2" t="s">
        <v>2521</v>
      </c>
      <c r="D1251" s="2" t="s">
        <v>2521</v>
      </c>
    </row>
    <row r="1252" spans="1:4" ht="12.75">
      <c r="A1252" s="2" t="s">
        <v>2848</v>
      </c>
      <c r="B1252" s="21">
        <v>1</v>
      </c>
      <c r="C1252" s="2" t="s">
        <v>2525</v>
      </c>
      <c r="D1252" s="2" t="s">
        <v>2525</v>
      </c>
    </row>
    <row r="1253" spans="1:4" ht="12.75">
      <c r="A1253" s="2" t="s">
        <v>2849</v>
      </c>
      <c r="B1253" s="21">
        <v>1</v>
      </c>
      <c r="C1253" s="2" t="s">
        <v>2525</v>
      </c>
      <c r="D1253" s="2" t="s">
        <v>2525</v>
      </c>
    </row>
    <row r="1254" spans="1:4" ht="12.75">
      <c r="A1254" s="2" t="s">
        <v>2850</v>
      </c>
      <c r="B1254" s="21">
        <v>1</v>
      </c>
      <c r="C1254" s="2" t="s">
        <v>2520</v>
      </c>
      <c r="D1254" s="2" t="s">
        <v>2520</v>
      </c>
    </row>
    <row r="1255" spans="1:4" ht="12.75">
      <c r="A1255" s="2" t="s">
        <v>2851</v>
      </c>
      <c r="B1255" s="21">
        <v>1</v>
      </c>
      <c r="C1255" s="8" t="s">
        <v>2522</v>
      </c>
      <c r="D1255" s="2" t="s">
        <v>2522</v>
      </c>
    </row>
    <row r="1256" spans="1:4" ht="12.75">
      <c r="A1256" s="2" t="s">
        <v>2852</v>
      </c>
      <c r="B1256" s="21">
        <v>1</v>
      </c>
      <c r="C1256" s="2" t="s">
        <v>2520</v>
      </c>
      <c r="D1256" s="2" t="s">
        <v>2520</v>
      </c>
    </row>
    <row r="1257" spans="1:4" ht="12.75">
      <c r="A1257" s="2" t="s">
        <v>2853</v>
      </c>
      <c r="B1257" s="21">
        <v>1</v>
      </c>
      <c r="C1257" s="2" t="s">
        <v>2521</v>
      </c>
      <c r="D1257" s="2" t="s">
        <v>2521</v>
      </c>
    </row>
    <row r="1258" spans="1:4" ht="12.75">
      <c r="A1258" s="2" t="s">
        <v>2854</v>
      </c>
      <c r="B1258" s="21">
        <v>1</v>
      </c>
      <c r="C1258" s="2" t="s">
        <v>2521</v>
      </c>
      <c r="D1258" s="2" t="s">
        <v>2521</v>
      </c>
    </row>
    <row r="1259" spans="1:4" ht="12.75">
      <c r="A1259" s="2" t="s">
        <v>2855</v>
      </c>
      <c r="B1259" s="21">
        <v>1</v>
      </c>
      <c r="C1259" s="2" t="s">
        <v>2524</v>
      </c>
      <c r="D1259" s="2" t="s">
        <v>2524</v>
      </c>
    </row>
    <row r="1260" spans="1:4" ht="12.75">
      <c r="A1260" s="2" t="s">
        <v>2856</v>
      </c>
      <c r="B1260" s="21">
        <v>1</v>
      </c>
      <c r="C1260" s="2" t="s">
        <v>2523</v>
      </c>
      <c r="D1260" s="2" t="s">
        <v>2523</v>
      </c>
    </row>
    <row r="1261" spans="1:4" ht="12.75">
      <c r="A1261" s="2" t="s">
        <v>2857</v>
      </c>
      <c r="B1261" s="21">
        <v>1</v>
      </c>
      <c r="C1261" s="2" t="s">
        <v>2522</v>
      </c>
      <c r="D1261" s="2" t="s">
        <v>2522</v>
      </c>
    </row>
    <row r="1262" spans="1:4" ht="12.75">
      <c r="A1262" s="2" t="s">
        <v>2858</v>
      </c>
      <c r="B1262" s="21">
        <v>1</v>
      </c>
      <c r="C1262" s="2" t="s">
        <v>2521</v>
      </c>
      <c r="D1262" s="2" t="s">
        <v>2521</v>
      </c>
    </row>
    <row r="1263" spans="1:4" ht="12.75">
      <c r="A1263" s="2" t="s">
        <v>2859</v>
      </c>
      <c r="B1263" s="21">
        <v>1</v>
      </c>
      <c r="C1263" s="2" t="s">
        <v>2522</v>
      </c>
      <c r="D1263" s="2" t="s">
        <v>2522</v>
      </c>
    </row>
    <row r="1264" spans="1:4" ht="12.75">
      <c r="A1264" s="2" t="s">
        <v>2860</v>
      </c>
      <c r="B1264" s="21">
        <v>1</v>
      </c>
      <c r="C1264" s="2" t="s">
        <v>2522</v>
      </c>
      <c r="D1264" s="2" t="s">
        <v>2522</v>
      </c>
    </row>
    <row r="1265" spans="1:4" ht="12.75">
      <c r="A1265" s="2" t="s">
        <v>2861</v>
      </c>
      <c r="B1265" s="21">
        <v>1</v>
      </c>
      <c r="C1265" s="2" t="s">
        <v>2526</v>
      </c>
      <c r="D1265" s="2" t="s">
        <v>2526</v>
      </c>
    </row>
    <row r="1266" spans="1:4" ht="12.75">
      <c r="A1266" s="2" t="s">
        <v>2862</v>
      </c>
      <c r="B1266" s="21">
        <v>1</v>
      </c>
      <c r="C1266" s="2" t="s">
        <v>2520</v>
      </c>
      <c r="D1266" s="2" t="s">
        <v>2520</v>
      </c>
    </row>
    <row r="1267" spans="1:4" ht="12.75">
      <c r="A1267" s="2" t="s">
        <v>2863</v>
      </c>
      <c r="B1267" s="21">
        <v>1</v>
      </c>
      <c r="C1267" s="2" t="s">
        <v>2525</v>
      </c>
      <c r="D1267" s="2" t="s">
        <v>2525</v>
      </c>
    </row>
    <row r="1268" spans="1:4" ht="12.75">
      <c r="A1268" s="2" t="s">
        <v>2864</v>
      </c>
      <c r="B1268" s="21">
        <v>1</v>
      </c>
      <c r="C1268" s="2" t="s">
        <v>2520</v>
      </c>
      <c r="D1268" s="2" t="s">
        <v>2520</v>
      </c>
    </row>
    <row r="1269" spans="1:4" ht="12.75">
      <c r="A1269" s="2" t="s">
        <v>2865</v>
      </c>
      <c r="B1269" s="21">
        <v>1</v>
      </c>
      <c r="C1269" s="2" t="s">
        <v>2521</v>
      </c>
      <c r="D1269" s="2" t="s">
        <v>2521</v>
      </c>
    </row>
    <row r="1270" spans="1:4" ht="12.75">
      <c r="A1270" s="2" t="s">
        <v>2866</v>
      </c>
      <c r="B1270" s="21">
        <v>1</v>
      </c>
      <c r="C1270" s="2" t="s">
        <v>2530</v>
      </c>
      <c r="D1270" s="2" t="s">
        <v>2530</v>
      </c>
    </row>
    <row r="1271" spans="1:4" ht="12.75">
      <c r="A1271" s="2" t="s">
        <v>2867</v>
      </c>
      <c r="B1271" s="21">
        <v>1</v>
      </c>
      <c r="C1271" s="2" t="s">
        <v>2519</v>
      </c>
      <c r="D1271" s="2" t="s">
        <v>2519</v>
      </c>
    </row>
    <row r="1272" spans="1:4" ht="12.75">
      <c r="A1272" s="2" t="s">
        <v>2868</v>
      </c>
      <c r="B1272" s="21">
        <v>1</v>
      </c>
      <c r="C1272" s="2" t="s">
        <v>2520</v>
      </c>
      <c r="D1272" s="2" t="s">
        <v>2520</v>
      </c>
    </row>
    <row r="1273" spans="1:4" ht="12.75">
      <c r="A1273" s="2" t="s">
        <v>2869</v>
      </c>
      <c r="B1273" s="21">
        <v>1</v>
      </c>
      <c r="C1273" s="2" t="s">
        <v>2520</v>
      </c>
      <c r="D1273" s="2" t="s">
        <v>2520</v>
      </c>
    </row>
    <row r="1274" spans="1:4" ht="12.75">
      <c r="A1274" s="2" t="s">
        <v>2870</v>
      </c>
      <c r="B1274" s="21">
        <v>1</v>
      </c>
      <c r="C1274" s="2" t="s">
        <v>2520</v>
      </c>
      <c r="D1274" s="2" t="s">
        <v>2520</v>
      </c>
    </row>
    <row r="1275" spans="1:4" ht="12.75">
      <c r="A1275" s="2" t="s">
        <v>2871</v>
      </c>
      <c r="B1275" s="21">
        <v>1</v>
      </c>
      <c r="C1275" s="2" t="s">
        <v>2520</v>
      </c>
      <c r="D1275" s="2" t="s">
        <v>2520</v>
      </c>
    </row>
    <row r="1276" spans="1:4" ht="12.75">
      <c r="A1276" s="2" t="s">
        <v>2872</v>
      </c>
      <c r="B1276" s="21">
        <v>1</v>
      </c>
      <c r="C1276" s="2" t="s">
        <v>2523</v>
      </c>
      <c r="D1276" s="2" t="s">
        <v>2523</v>
      </c>
    </row>
    <row r="1277" spans="1:4" ht="12.75">
      <c r="A1277" s="2" t="s">
        <v>2873</v>
      </c>
      <c r="B1277" s="21">
        <v>1</v>
      </c>
      <c r="C1277" s="2" t="s">
        <v>2529</v>
      </c>
      <c r="D1277" s="2" t="s">
        <v>2529</v>
      </c>
    </row>
    <row r="1278" spans="1:4" ht="12.75">
      <c r="A1278" s="2" t="s">
        <v>2874</v>
      </c>
      <c r="B1278" s="21">
        <v>1</v>
      </c>
      <c r="C1278" s="2" t="s">
        <v>2522</v>
      </c>
      <c r="D1278" s="2" t="s">
        <v>2522</v>
      </c>
    </row>
    <row r="1279" spans="1:4" ht="12.75">
      <c r="A1279" s="2" t="s">
        <v>2875</v>
      </c>
      <c r="B1279" s="21">
        <v>1</v>
      </c>
      <c r="C1279" s="2" t="s">
        <v>2530</v>
      </c>
      <c r="D1279" s="2" t="s">
        <v>2530</v>
      </c>
    </row>
    <row r="1280" spans="1:4" ht="12.75">
      <c r="A1280" s="2" t="s">
        <v>2876</v>
      </c>
      <c r="B1280" s="21">
        <v>1</v>
      </c>
      <c r="C1280" s="2" t="s">
        <v>2520</v>
      </c>
      <c r="D1280" s="2" t="s">
        <v>2520</v>
      </c>
    </row>
    <row r="1281" spans="1:4" ht="12.75">
      <c r="A1281" s="2" t="s">
        <v>2877</v>
      </c>
      <c r="B1281" s="21">
        <v>1</v>
      </c>
      <c r="C1281" s="2" t="s">
        <v>2522</v>
      </c>
      <c r="D1281" s="2" t="s">
        <v>2522</v>
      </c>
    </row>
    <row r="1282" spans="1:4" ht="12.75">
      <c r="A1282" s="2" t="s">
        <v>2878</v>
      </c>
      <c r="B1282" s="21">
        <v>1</v>
      </c>
      <c r="C1282" s="2" t="s">
        <v>2526</v>
      </c>
      <c r="D1282" s="2" t="s">
        <v>2526</v>
      </c>
    </row>
    <row r="1283" spans="1:4" ht="12.75">
      <c r="A1283" s="2" t="s">
        <v>2879</v>
      </c>
      <c r="B1283" s="21">
        <v>1</v>
      </c>
      <c r="C1283" s="2" t="s">
        <v>2523</v>
      </c>
      <c r="D1283" s="2" t="s">
        <v>2523</v>
      </c>
    </row>
    <row r="1284" spans="1:4" ht="12.75">
      <c r="A1284" s="2" t="s">
        <v>2880</v>
      </c>
      <c r="B1284" s="21">
        <v>1</v>
      </c>
      <c r="C1284" s="2" t="s">
        <v>2522</v>
      </c>
      <c r="D1284" s="2" t="s">
        <v>2522</v>
      </c>
    </row>
    <row r="1285" spans="1:4" ht="12.75">
      <c r="A1285" s="2" t="s">
        <v>2881</v>
      </c>
      <c r="B1285" s="21">
        <v>1</v>
      </c>
      <c r="C1285" s="2" t="s">
        <v>2525</v>
      </c>
      <c r="D1285" s="2" t="s">
        <v>2525</v>
      </c>
    </row>
    <row r="1286" spans="1:4" ht="12.75">
      <c r="A1286" s="2" t="s">
        <v>2882</v>
      </c>
      <c r="B1286" s="21">
        <v>1</v>
      </c>
      <c r="C1286" s="2" t="s">
        <v>2525</v>
      </c>
      <c r="D1286" s="2" t="s">
        <v>2525</v>
      </c>
    </row>
    <row r="1287" spans="1:4" ht="12.75">
      <c r="A1287" s="2" t="s">
        <v>2883</v>
      </c>
      <c r="B1287" s="21">
        <v>1</v>
      </c>
      <c r="C1287" s="2" t="s">
        <v>2524</v>
      </c>
      <c r="D1287" s="2" t="s">
        <v>2524</v>
      </c>
    </row>
    <row r="1288" spans="1:4" ht="12.75">
      <c r="A1288" s="2" t="s">
        <v>2884</v>
      </c>
      <c r="B1288" s="21">
        <v>1</v>
      </c>
      <c r="C1288" s="2" t="s">
        <v>2520</v>
      </c>
      <c r="D1288" s="2" t="s">
        <v>2520</v>
      </c>
    </row>
    <row r="1289" spans="1:4" ht="12.75">
      <c r="A1289" s="2" t="s">
        <v>2885</v>
      </c>
      <c r="B1289" s="21">
        <v>1</v>
      </c>
      <c r="C1289" s="2" t="s">
        <v>2520</v>
      </c>
      <c r="D1289" s="2" t="s">
        <v>2520</v>
      </c>
    </row>
    <row r="1290" spans="1:4" ht="12.75">
      <c r="A1290" s="2" t="s">
        <v>2886</v>
      </c>
      <c r="B1290" s="21">
        <v>1</v>
      </c>
      <c r="C1290" s="2" t="s">
        <v>2520</v>
      </c>
      <c r="D1290" s="2" t="s">
        <v>2520</v>
      </c>
    </row>
    <row r="1291" spans="1:4" ht="12.75">
      <c r="A1291" s="2" t="s">
        <v>2887</v>
      </c>
      <c r="B1291" s="21">
        <v>1</v>
      </c>
      <c r="C1291" s="2" t="s">
        <v>793</v>
      </c>
      <c r="D1291" s="2" t="s">
        <v>793</v>
      </c>
    </row>
    <row r="1292" spans="1:4" ht="12.75">
      <c r="A1292" s="2" t="s">
        <v>2888</v>
      </c>
      <c r="B1292" s="21">
        <v>1</v>
      </c>
      <c r="C1292" s="2" t="s">
        <v>2530</v>
      </c>
      <c r="D1292" s="2" t="s">
        <v>2530</v>
      </c>
    </row>
    <row r="1293" spans="1:4" ht="12.75">
      <c r="A1293" s="2" t="s">
        <v>2889</v>
      </c>
      <c r="B1293" s="21">
        <v>1</v>
      </c>
      <c r="C1293" s="2" t="s">
        <v>2526</v>
      </c>
      <c r="D1293" s="2" t="s">
        <v>2526</v>
      </c>
    </row>
    <row r="1294" spans="1:4" ht="12.75">
      <c r="A1294" s="2" t="s">
        <v>2890</v>
      </c>
      <c r="B1294" s="21">
        <v>1</v>
      </c>
      <c r="C1294" s="2" t="s">
        <v>2529</v>
      </c>
      <c r="D1294" s="2" t="s">
        <v>2529</v>
      </c>
    </row>
    <row r="1295" spans="1:4" ht="12.75">
      <c r="A1295" s="2" t="s">
        <v>2891</v>
      </c>
      <c r="B1295" s="21">
        <v>1</v>
      </c>
      <c r="C1295" s="2" t="s">
        <v>2526</v>
      </c>
      <c r="D1295" s="2" t="s">
        <v>2526</v>
      </c>
    </row>
    <row r="1296" spans="1:4" ht="12.75">
      <c r="A1296" s="2" t="s">
        <v>2892</v>
      </c>
      <c r="B1296" s="21">
        <v>1</v>
      </c>
      <c r="C1296" s="2" t="s">
        <v>2529</v>
      </c>
      <c r="D1296" s="2" t="s">
        <v>2529</v>
      </c>
    </row>
    <row r="1297" spans="1:4" ht="12.75">
      <c r="A1297" s="2" t="s">
        <v>2893</v>
      </c>
      <c r="B1297" s="21">
        <v>1</v>
      </c>
      <c r="C1297" s="8" t="s">
        <v>2529</v>
      </c>
      <c r="D1297" s="8" t="s">
        <v>2529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37"/>
  <sheetViews>
    <sheetView tabSelected="1" workbookViewId="0" topLeftCell="A1">
      <pane xSplit="3" ySplit="24" topLeftCell="D239" activePane="bottomRight" state="frozen"/>
      <selection pane="topLeft" activeCell="A1" sqref="A1"/>
      <selection pane="topRight" activeCell="D1" sqref="D1"/>
      <selection pane="bottomLeft" activeCell="A25" sqref="A25"/>
      <selection pane="bottomRight" activeCell="A19" sqref="A19"/>
    </sheetView>
  </sheetViews>
  <sheetFormatPr defaultColWidth="9.140625" defaultRowHeight="12.75"/>
  <cols>
    <col min="1" max="1" width="39.8515625" style="19" bestFit="1" customWidth="1"/>
    <col min="2" max="2" width="5.8515625" style="23" customWidth="1"/>
    <col min="3" max="3" width="13.8515625" style="19" customWidth="1"/>
    <col min="4" max="4" width="21.57421875" style="19" bestFit="1" customWidth="1"/>
    <col min="5" max="5" width="15.421875" style="19" bestFit="1" customWidth="1"/>
    <col min="6" max="6" width="8.7109375" style="19" bestFit="1" customWidth="1"/>
    <col min="7" max="7" width="4.421875" style="19" bestFit="1" customWidth="1"/>
    <col min="8" max="8" width="17.8515625" style="19" bestFit="1" customWidth="1"/>
    <col min="9" max="16384" width="9.140625" style="19" customWidth="1"/>
  </cols>
  <sheetData>
    <row r="1" spans="1:5" ht="11.25">
      <c r="A1" s="1" t="s">
        <v>2532</v>
      </c>
      <c r="B1" s="1" t="s">
        <v>2533</v>
      </c>
      <c r="C1" s="1" t="s">
        <v>2535</v>
      </c>
      <c r="D1" s="28" t="s">
        <v>2534</v>
      </c>
      <c r="E1" s="19" t="s">
        <v>2580</v>
      </c>
    </row>
    <row r="2" spans="1:8" ht="11.25">
      <c r="A2" s="2" t="s">
        <v>2581</v>
      </c>
      <c r="B2" s="21">
        <v>1</v>
      </c>
      <c r="C2" s="2" t="s">
        <v>793</v>
      </c>
      <c r="D2" s="2" t="s">
        <v>793</v>
      </c>
      <c r="E2" s="19" t="s">
        <v>2536</v>
      </c>
      <c r="F2" s="29">
        <f>VLOOKUP(A2,'Survey dates etc'!$A$2:$B$3499,2,FALSE)</f>
        <v>39199</v>
      </c>
      <c r="G2" s="19">
        <f>SUMIF(B1:B2990,"&gt;1")</f>
        <v>52</v>
      </c>
      <c r="H2" s="19" t="s">
        <v>667</v>
      </c>
    </row>
    <row r="3" spans="1:8" ht="11.25">
      <c r="A3" s="2" t="s">
        <v>2208</v>
      </c>
      <c r="B3" s="21">
        <v>1</v>
      </c>
      <c r="C3" s="2" t="s">
        <v>2518</v>
      </c>
      <c r="D3" s="2" t="s">
        <v>793</v>
      </c>
      <c r="F3" s="29">
        <f>VLOOKUP(A3,'Survey dates etc'!$A$2:$B$3499,2,FALSE)</f>
        <v>39782</v>
      </c>
      <c r="G3" s="19">
        <f>SUMIF(C1:C2990,"=Retail Park Plan",B1:B2990)</f>
        <v>924</v>
      </c>
      <c r="H3" s="19" t="s">
        <v>668</v>
      </c>
    </row>
    <row r="4" spans="1:8" ht="11.25">
      <c r="A4" s="2" t="s">
        <v>2209</v>
      </c>
      <c r="B4" s="21">
        <v>1</v>
      </c>
      <c r="C4" s="2" t="s">
        <v>2518</v>
      </c>
      <c r="D4" s="2" t="s">
        <v>793</v>
      </c>
      <c r="F4" s="29">
        <f>VLOOKUP(A4,'Survey dates etc'!$A$2:$B$3499,2,FALSE)</f>
        <v>39782</v>
      </c>
      <c r="G4" s="19">
        <f>SUMIF(D1:D2989,"=Republic of Ireland",B1:B2990)</f>
        <v>102</v>
      </c>
      <c r="H4" s="19" t="s">
        <v>669</v>
      </c>
    </row>
    <row r="5" spans="1:8" ht="11.25">
      <c r="A5" s="2" t="s">
        <v>2582</v>
      </c>
      <c r="B5" s="21">
        <v>2</v>
      </c>
      <c r="C5" s="2" t="s">
        <v>2519</v>
      </c>
      <c r="D5" s="2" t="s">
        <v>2519</v>
      </c>
      <c r="E5" s="19" t="s">
        <v>2536</v>
      </c>
      <c r="F5" s="29">
        <f>VLOOKUP(A5,'Survey dates etc'!$A$2:$B$3499,2,FALSE)</f>
        <v>39717</v>
      </c>
      <c r="G5" s="19">
        <f>SUMIF(D1:D2989,"=Northern Ireland",B2:B2990)</f>
        <v>56</v>
      </c>
      <c r="H5" s="19" t="s">
        <v>670</v>
      </c>
    </row>
    <row r="6" spans="1:8" ht="11.25">
      <c r="A6" s="2" t="s">
        <v>2210</v>
      </c>
      <c r="B6" s="21">
        <v>1</v>
      </c>
      <c r="C6" s="2" t="s">
        <v>2518</v>
      </c>
      <c r="D6" s="2" t="s">
        <v>2519</v>
      </c>
      <c r="F6" s="29">
        <f>VLOOKUP(A6,'Survey dates etc'!$A$2:$B$3499,2,FALSE)</f>
        <v>39813</v>
      </c>
      <c r="G6" s="19">
        <f>SUMIF(E2:E2990,"=Standard Plan",$B$2:$B$2990)</f>
        <v>1336</v>
      </c>
      <c r="H6" s="19" t="s">
        <v>2538</v>
      </c>
    </row>
    <row r="7" spans="1:8" ht="11.25">
      <c r="A7" s="2" t="s">
        <v>2211</v>
      </c>
      <c r="B7" s="21">
        <v>1</v>
      </c>
      <c r="C7" s="2" t="s">
        <v>2518</v>
      </c>
      <c r="D7" s="2" t="s">
        <v>2519</v>
      </c>
      <c r="F7" s="29">
        <f>VLOOKUP(A7,'Survey dates etc'!$A$2:$B$3499,2,FALSE)</f>
        <v>38854</v>
      </c>
      <c r="G7" s="19">
        <f>SUMIF(E2:E2990,"=Airport",$B$2:$B$2990)</f>
        <v>8</v>
      </c>
      <c r="H7" s="19" t="s">
        <v>671</v>
      </c>
    </row>
    <row r="8" spans="1:8" ht="11.25">
      <c r="A8" s="2" t="s">
        <v>2212</v>
      </c>
      <c r="B8" s="21">
        <v>1</v>
      </c>
      <c r="C8" s="2" t="s">
        <v>2518</v>
      </c>
      <c r="D8" s="2" t="s">
        <v>2519</v>
      </c>
      <c r="F8" s="29">
        <f>VLOOKUP(A8,'Survey dates etc'!$A$2:$B$3499,2,FALSE)</f>
        <v>39834</v>
      </c>
      <c r="G8" s="19">
        <f>SUM(B2:B2990)</f>
        <v>2976</v>
      </c>
      <c r="H8" s="19" t="s">
        <v>2539</v>
      </c>
    </row>
    <row r="9" spans="1:8" ht="11.25">
      <c r="A9" s="30" t="s">
        <v>1492</v>
      </c>
      <c r="B9" s="21">
        <v>1</v>
      </c>
      <c r="C9" s="8" t="s">
        <v>1733</v>
      </c>
      <c r="D9" s="2" t="s">
        <v>2519</v>
      </c>
      <c r="E9" s="19" t="s">
        <v>2578</v>
      </c>
      <c r="F9" s="29">
        <f>VLOOKUP(A9,'Survey dates etc'!$A$2:$B$3499,2,FALSE)</f>
        <v>38602</v>
      </c>
      <c r="G9" s="19">
        <f>SUMIF(E2:E2990,"=Non Standard Plan",$B$2:$B$2990)</f>
        <v>681</v>
      </c>
      <c r="H9" s="19" t="s">
        <v>2579</v>
      </c>
    </row>
    <row r="10" spans="1:8" ht="11.25">
      <c r="A10" s="2" t="s">
        <v>2213</v>
      </c>
      <c r="B10" s="21">
        <v>1</v>
      </c>
      <c r="C10" s="2" t="s">
        <v>2518</v>
      </c>
      <c r="D10" s="2" t="s">
        <v>2519</v>
      </c>
      <c r="F10" s="29">
        <f>VLOOKUP(A10,'Survey dates etc'!$A$2:$B$3499,2,FALSE)</f>
        <v>38854</v>
      </c>
      <c r="G10" s="19">
        <f>SUMIF(D1:D2989,"=Wales",$B$1:$B$2990)</f>
        <v>139</v>
      </c>
      <c r="H10" s="19" t="s">
        <v>793</v>
      </c>
    </row>
    <row r="11" spans="1:8" ht="11.25">
      <c r="A11" s="2" t="s">
        <v>2583</v>
      </c>
      <c r="B11" s="21">
        <v>1</v>
      </c>
      <c r="C11" s="2" t="s">
        <v>793</v>
      </c>
      <c r="D11" s="2" t="s">
        <v>793</v>
      </c>
      <c r="E11" s="19" t="s">
        <v>2536</v>
      </c>
      <c r="F11" s="29">
        <f>VLOOKUP(A11,'Survey dates etc'!$A$2:$B$3499,2,FALSE)</f>
        <v>39743</v>
      </c>
      <c r="G11" s="19">
        <f>SUMIF(D1:D2989,"=East Anglia",B1:B2990)</f>
        <v>109</v>
      </c>
      <c r="H11" s="19" t="s">
        <v>2530</v>
      </c>
    </row>
    <row r="12" spans="1:8" ht="11.25">
      <c r="A12" s="16" t="s">
        <v>2377</v>
      </c>
      <c r="B12" s="21">
        <v>1</v>
      </c>
      <c r="C12" s="8" t="s">
        <v>1733</v>
      </c>
      <c r="D12" s="8" t="s">
        <v>793</v>
      </c>
      <c r="E12" s="19" t="s">
        <v>2578</v>
      </c>
      <c r="F12" s="29">
        <f>VLOOKUP(A12,'Survey dates etc'!$A$2:$B$3499,2,FALSE)</f>
        <v>39598</v>
      </c>
      <c r="G12" s="19">
        <f>SUMIF(D1:D2989,"=Greater London",B1:B2990)</f>
        <v>425</v>
      </c>
      <c r="H12" s="19" t="s">
        <v>2522</v>
      </c>
    </row>
    <row r="13" spans="1:8" ht="11.25">
      <c r="A13" s="2" t="s">
        <v>2584</v>
      </c>
      <c r="B13" s="21">
        <v>1</v>
      </c>
      <c r="C13" s="2" t="s">
        <v>793</v>
      </c>
      <c r="D13" s="2" t="s">
        <v>793</v>
      </c>
      <c r="E13" s="19" t="s">
        <v>2536</v>
      </c>
      <c r="F13" s="29">
        <f>VLOOKUP(A13,'Survey dates etc'!$A$2:$B$3499,2,FALSE)</f>
        <v>39220</v>
      </c>
      <c r="G13" s="19">
        <f>SUMIF(D1:D2989,"=East Midlands",B1:B2990)</f>
        <v>176</v>
      </c>
      <c r="H13" s="19" t="s">
        <v>2524</v>
      </c>
    </row>
    <row r="14" spans="1:8" ht="11.25">
      <c r="A14" s="2" t="s">
        <v>2585</v>
      </c>
      <c r="B14" s="21">
        <v>1</v>
      </c>
      <c r="C14" s="2" t="s">
        <v>793</v>
      </c>
      <c r="D14" s="2" t="s">
        <v>793</v>
      </c>
      <c r="E14" s="19" t="s">
        <v>2536</v>
      </c>
      <c r="F14" s="29">
        <f>VLOOKUP(A14,'Survey dates etc'!$A$2:$B$3499,2,FALSE)</f>
        <v>39619</v>
      </c>
      <c r="G14" s="19">
        <f>SUMIF(D1:D2989,"=West Midlands",B1:B2990)</f>
        <v>215</v>
      </c>
      <c r="H14" s="19" t="s">
        <v>2523</v>
      </c>
    </row>
    <row r="15" spans="1:8" ht="11.25">
      <c r="A15" s="2" t="s">
        <v>2214</v>
      </c>
      <c r="B15" s="21">
        <v>1</v>
      </c>
      <c r="C15" s="2" t="s">
        <v>2518</v>
      </c>
      <c r="D15" s="2" t="s">
        <v>793</v>
      </c>
      <c r="F15" s="29">
        <f>VLOOKUP(A15,'Survey dates etc'!$A$2:$B$3499,2,FALSE)</f>
        <v>38863</v>
      </c>
      <c r="G15" s="19">
        <f>SUMIF(D1:D2989,"=South East",B1:B2990)</f>
        <v>531</v>
      </c>
      <c r="H15" s="19" t="s">
        <v>2520</v>
      </c>
    </row>
    <row r="16" spans="1:8" ht="11.25">
      <c r="A16" s="2" t="s">
        <v>2586</v>
      </c>
      <c r="B16" s="21">
        <v>1</v>
      </c>
      <c r="C16" s="2" t="s">
        <v>2520</v>
      </c>
      <c r="D16" s="2" t="s">
        <v>2520</v>
      </c>
      <c r="E16" s="19" t="s">
        <v>2536</v>
      </c>
      <c r="F16" s="29">
        <f>VLOOKUP(A16,'Survey dates etc'!$A$2:$B$3499,2,FALSE)</f>
        <v>39723</v>
      </c>
      <c r="G16" s="19">
        <f>SUMIF(D1:D2989,"=South West",B1:B2990)</f>
        <v>284</v>
      </c>
      <c r="H16" s="19" t="s">
        <v>2526</v>
      </c>
    </row>
    <row r="17" spans="1:8" ht="11.25">
      <c r="A17" s="2" t="s">
        <v>2215</v>
      </c>
      <c r="B17" s="21">
        <v>1</v>
      </c>
      <c r="C17" s="2" t="s">
        <v>2518</v>
      </c>
      <c r="D17" s="2" t="s">
        <v>2520</v>
      </c>
      <c r="F17" s="29">
        <f>VLOOKUP(A17,'Survey dates etc'!$A$2:$B$3499,2,FALSE)</f>
        <v>38959</v>
      </c>
      <c r="G17" s="19">
        <f>SUMIF(D1:D2989,"=Scotland",B1:B2990)</f>
        <v>277</v>
      </c>
      <c r="H17" s="19" t="s">
        <v>2519</v>
      </c>
    </row>
    <row r="18" spans="1:8" ht="11.25">
      <c r="A18" s="2" t="s">
        <v>2587</v>
      </c>
      <c r="B18" s="21">
        <v>1</v>
      </c>
      <c r="C18" s="2" t="s">
        <v>2521</v>
      </c>
      <c r="D18" s="2" t="s">
        <v>2521</v>
      </c>
      <c r="E18" s="19" t="s">
        <v>2536</v>
      </c>
      <c r="F18" s="29">
        <f>VLOOKUP(A18,'Survey dates etc'!$A$2:$B$3499,2,FALSE)</f>
        <v>39416</v>
      </c>
      <c r="G18" s="19">
        <f>SUMIF(D1:D2989,"=North West",B1:B2990)</f>
        <v>272</v>
      </c>
      <c r="H18" s="19" t="s">
        <v>2521</v>
      </c>
    </row>
    <row r="19" spans="1:8" ht="11.25">
      <c r="A19" s="2" t="s">
        <v>2216</v>
      </c>
      <c r="B19" s="21">
        <v>1</v>
      </c>
      <c r="C19" s="2" t="s">
        <v>2518</v>
      </c>
      <c r="D19" s="2" t="s">
        <v>2521</v>
      </c>
      <c r="F19" s="29">
        <f>VLOOKUP(A19,'Survey dates etc'!$A$2:$B$3499,2,FALSE)</f>
        <v>39861</v>
      </c>
      <c r="G19" s="19">
        <f>SUMIF(D1:D2989,"=Islands",B1:B2990)</f>
        <v>6</v>
      </c>
      <c r="H19" s="19" t="s">
        <v>2531</v>
      </c>
    </row>
    <row r="20" spans="1:8" ht="11.25">
      <c r="A20" s="2" t="s">
        <v>2588</v>
      </c>
      <c r="B20" s="21">
        <v>1</v>
      </c>
      <c r="C20" s="2" t="s">
        <v>2522</v>
      </c>
      <c r="D20" s="2" t="s">
        <v>2522</v>
      </c>
      <c r="E20" s="19" t="s">
        <v>2536</v>
      </c>
      <c r="F20" s="29">
        <f>VLOOKUP(A20,'Survey dates etc'!$A$2:$B$3499,2,FALSE)</f>
        <v>39408</v>
      </c>
      <c r="G20" s="19">
        <f>SUMIF(D1:D2989,"=Northern",B1:B2990)</f>
        <v>157</v>
      </c>
      <c r="H20" s="19" t="s">
        <v>2525</v>
      </c>
    </row>
    <row r="21" spans="1:8" ht="11.25">
      <c r="A21" s="3" t="s">
        <v>2217</v>
      </c>
      <c r="B21" s="21">
        <v>1</v>
      </c>
      <c r="C21" s="8" t="s">
        <v>2518</v>
      </c>
      <c r="D21" s="2" t="s">
        <v>2522</v>
      </c>
      <c r="F21" s="29">
        <f>VLOOKUP(A21,'Survey dates etc'!$A$2:$B$3499,2,FALSE)</f>
        <v>39408</v>
      </c>
      <c r="G21" s="19">
        <f>SUMIF(D1:D2989,"=Yorkshire &amp; Humberside",B1:B2990)</f>
        <v>225</v>
      </c>
      <c r="H21" s="20" t="s">
        <v>2529</v>
      </c>
    </row>
    <row r="22" spans="1:8" ht="11.25">
      <c r="A22" s="2" t="s">
        <v>2589</v>
      </c>
      <c r="B22" s="21">
        <v>1</v>
      </c>
      <c r="C22" s="2" t="s">
        <v>2522</v>
      </c>
      <c r="D22" s="2" t="s">
        <v>2522</v>
      </c>
      <c r="E22" s="19" t="s">
        <v>2536</v>
      </c>
      <c r="F22" s="29">
        <f>VLOOKUP(A22,'Survey dates etc'!$A$2:$B$3499,2,FALSE)</f>
        <v>39052</v>
      </c>
      <c r="G22" s="19">
        <f>SUMIF(C1:C2990,"=Local Goad Plans",$B$1:$B$2990)</f>
        <v>579</v>
      </c>
      <c r="H22" s="19" t="s">
        <v>1733</v>
      </c>
    </row>
    <row r="23" spans="1:6" ht="11.25">
      <c r="A23" s="2" t="s">
        <v>2590</v>
      </c>
      <c r="B23" s="21">
        <v>1</v>
      </c>
      <c r="C23" s="2" t="s">
        <v>2520</v>
      </c>
      <c r="D23" s="2" t="s">
        <v>2520</v>
      </c>
      <c r="E23" s="19" t="s">
        <v>2536</v>
      </c>
      <c r="F23" s="29">
        <f>VLOOKUP(A23,'Survey dates etc'!$A$2:$B$3499,2,FALSE)</f>
        <v>38932</v>
      </c>
    </row>
    <row r="24" spans="1:6" ht="11.25">
      <c r="A24" s="31" t="s">
        <v>1309</v>
      </c>
      <c r="B24" s="21">
        <v>1</v>
      </c>
      <c r="C24" s="8" t="s">
        <v>1733</v>
      </c>
      <c r="D24" s="2" t="s">
        <v>2521</v>
      </c>
      <c r="E24" s="19" t="s">
        <v>2578</v>
      </c>
      <c r="F24" s="29">
        <f>VLOOKUP(A24,'Survey dates etc'!$A$2:$B$3499,2,FALSE)</f>
        <v>39416</v>
      </c>
    </row>
    <row r="25" spans="1:6" ht="11.25">
      <c r="A25" s="31" t="s">
        <v>1310</v>
      </c>
      <c r="B25" s="21">
        <v>1</v>
      </c>
      <c r="C25" s="8" t="s">
        <v>1733</v>
      </c>
      <c r="D25" s="2" t="s">
        <v>2521</v>
      </c>
      <c r="E25" s="19" t="s">
        <v>2578</v>
      </c>
      <c r="F25" s="29">
        <f>VLOOKUP(A25,'Survey dates etc'!$A$2:$B$3499,2,FALSE)</f>
        <v>39416</v>
      </c>
    </row>
    <row r="26" spans="1:6" ht="11.25">
      <c r="A26" s="2" t="s">
        <v>2591</v>
      </c>
      <c r="B26" s="21">
        <v>1</v>
      </c>
      <c r="C26" s="2" t="s">
        <v>2519</v>
      </c>
      <c r="D26" s="2" t="s">
        <v>2519</v>
      </c>
      <c r="E26" s="19" t="s">
        <v>2536</v>
      </c>
      <c r="F26" s="29">
        <f>VLOOKUP(A26,'Survey dates etc'!$A$2:$B$3499,2,FALSE)</f>
        <v>39556</v>
      </c>
    </row>
    <row r="27" spans="1:6" ht="11.25">
      <c r="A27" s="2" t="s">
        <v>2218</v>
      </c>
      <c r="B27" s="21">
        <v>1</v>
      </c>
      <c r="C27" s="2" t="s">
        <v>2518</v>
      </c>
      <c r="D27" s="2" t="s">
        <v>2519</v>
      </c>
      <c r="F27" s="29">
        <f>VLOOKUP(A27,'Survey dates etc'!$A$2:$B$3499,2,FALSE)</f>
        <v>38789</v>
      </c>
    </row>
    <row r="28" spans="1:6" ht="11.25">
      <c r="A28" s="2" t="s">
        <v>2592</v>
      </c>
      <c r="B28" s="21">
        <v>1</v>
      </c>
      <c r="C28" s="2" t="s">
        <v>2523</v>
      </c>
      <c r="D28" s="2" t="s">
        <v>2523</v>
      </c>
      <c r="E28" s="19" t="s">
        <v>2536</v>
      </c>
      <c r="F28" s="29">
        <f>VLOOKUP(A28,'Survey dates etc'!$A$2:$B$3499,2,FALSE)</f>
        <v>39146</v>
      </c>
    </row>
    <row r="29" spans="1:6" ht="11.25">
      <c r="A29" s="31" t="s">
        <v>2095</v>
      </c>
      <c r="B29" s="22">
        <v>1</v>
      </c>
      <c r="C29" s="8" t="s">
        <v>1733</v>
      </c>
      <c r="D29" s="2" t="s">
        <v>2530</v>
      </c>
      <c r="E29" s="19" t="s">
        <v>2578</v>
      </c>
      <c r="F29" s="29">
        <f>VLOOKUP(A29,'Survey dates etc'!$A$2:$B$3499,2,FALSE)</f>
        <v>38511</v>
      </c>
    </row>
    <row r="30" spans="1:6" ht="11.25">
      <c r="A30" s="31" t="s">
        <v>2096</v>
      </c>
      <c r="B30" s="22">
        <v>1</v>
      </c>
      <c r="C30" s="8" t="s">
        <v>1733</v>
      </c>
      <c r="D30" s="2" t="s">
        <v>2521</v>
      </c>
      <c r="E30" s="19" t="s">
        <v>2578</v>
      </c>
      <c r="F30" s="29">
        <f>VLOOKUP(A30,'Survey dates etc'!$A$2:$B$3499,2,FALSE)</f>
        <v>38468</v>
      </c>
    </row>
    <row r="31" spans="1:6" ht="11.25">
      <c r="A31" s="2" t="s">
        <v>2593</v>
      </c>
      <c r="B31" s="21">
        <v>1</v>
      </c>
      <c r="C31" s="2" t="s">
        <v>2520</v>
      </c>
      <c r="D31" s="2" t="s">
        <v>2520</v>
      </c>
      <c r="E31" s="19" t="s">
        <v>2536</v>
      </c>
      <c r="F31" s="29">
        <f>VLOOKUP(A31,'Survey dates etc'!$A$2:$B$3499,2,FALSE)</f>
        <v>39847</v>
      </c>
    </row>
    <row r="32" spans="1:6" ht="11.25">
      <c r="A32" s="2" t="s">
        <v>2594</v>
      </c>
      <c r="B32" s="21">
        <v>1</v>
      </c>
      <c r="C32" s="2" t="s">
        <v>2522</v>
      </c>
      <c r="D32" s="2" t="s">
        <v>2522</v>
      </c>
      <c r="E32" s="19" t="s">
        <v>2536</v>
      </c>
      <c r="F32" s="29" t="e">
        <f>VLOOKUP(A32,'Survey dates etc'!$A$2:$B$3499,2,FALSE)</f>
        <v>#N/A</v>
      </c>
    </row>
    <row r="33" spans="1:6" ht="11.25">
      <c r="A33" s="2" t="s">
        <v>2595</v>
      </c>
      <c r="B33" s="21">
        <v>1</v>
      </c>
      <c r="C33" s="2" t="s">
        <v>2523</v>
      </c>
      <c r="D33" s="2" t="s">
        <v>2523</v>
      </c>
      <c r="E33" s="19" t="s">
        <v>2536</v>
      </c>
      <c r="F33" s="29">
        <f>VLOOKUP(A33,'Survey dates etc'!$A$2:$B$3499,2,FALSE)</f>
        <v>39335</v>
      </c>
    </row>
    <row r="34" spans="1:6" ht="11.25">
      <c r="A34" s="2" t="s">
        <v>2596</v>
      </c>
      <c r="B34" s="21">
        <v>1</v>
      </c>
      <c r="C34" s="2" t="s">
        <v>2519</v>
      </c>
      <c r="D34" s="2" t="s">
        <v>2519</v>
      </c>
      <c r="E34" s="19" t="s">
        <v>2536</v>
      </c>
      <c r="F34" s="29">
        <f>VLOOKUP(A34,'Survey dates etc'!$A$2:$B$3499,2,FALSE)</f>
        <v>38940</v>
      </c>
    </row>
    <row r="35" spans="1:6" ht="11.25">
      <c r="A35" s="31" t="s">
        <v>2597</v>
      </c>
      <c r="B35" s="21">
        <v>1</v>
      </c>
      <c r="C35" s="2" t="s">
        <v>2519</v>
      </c>
      <c r="D35" s="2" t="s">
        <v>2519</v>
      </c>
      <c r="E35" s="19" t="s">
        <v>2536</v>
      </c>
      <c r="F35" s="29">
        <f>VLOOKUP(A35,'Survey dates etc'!$A$2:$B$3499,2,FALSE)</f>
        <v>38827</v>
      </c>
    </row>
    <row r="36" spans="1:6" ht="11.25">
      <c r="A36" s="32" t="s">
        <v>2598</v>
      </c>
      <c r="B36" s="21">
        <v>1</v>
      </c>
      <c r="C36" s="2" t="s">
        <v>2519</v>
      </c>
      <c r="D36" s="2" t="s">
        <v>2519</v>
      </c>
      <c r="E36" s="19" t="s">
        <v>2536</v>
      </c>
      <c r="F36" s="29">
        <f>VLOOKUP(A36,'Survey dates etc'!$A$2:$B$3499,2,FALSE)</f>
        <v>39356</v>
      </c>
    </row>
    <row r="37" spans="1:6" ht="11.25">
      <c r="A37" s="2" t="s">
        <v>2599</v>
      </c>
      <c r="B37" s="21">
        <v>1</v>
      </c>
      <c r="C37" s="2" t="s">
        <v>2524</v>
      </c>
      <c r="D37" s="2" t="s">
        <v>2524</v>
      </c>
      <c r="E37" s="19" t="s">
        <v>2536</v>
      </c>
      <c r="F37" s="29">
        <f>VLOOKUP(A37,'Survey dates etc'!$A$2:$B$3499,2,FALSE)</f>
        <v>38856</v>
      </c>
    </row>
    <row r="38" spans="1:6" ht="11.25">
      <c r="A38" s="2" t="s">
        <v>2219</v>
      </c>
      <c r="B38" s="21">
        <v>1</v>
      </c>
      <c r="C38" s="2" t="s">
        <v>2518</v>
      </c>
      <c r="D38" s="2" t="s">
        <v>2524</v>
      </c>
      <c r="F38" s="29">
        <f>VLOOKUP(A38,'Survey dates etc'!$A$2:$B$3499,2,FALSE)</f>
        <v>39813</v>
      </c>
    </row>
    <row r="39" spans="1:6" ht="11.25">
      <c r="A39" s="2" t="s">
        <v>2600</v>
      </c>
      <c r="B39" s="21">
        <v>1</v>
      </c>
      <c r="C39" s="2" t="s">
        <v>2519</v>
      </c>
      <c r="D39" s="2" t="s">
        <v>2519</v>
      </c>
      <c r="E39" s="19" t="s">
        <v>2536</v>
      </c>
      <c r="F39" s="29">
        <f>VLOOKUP(A39,'Survey dates etc'!$A$2:$B$3499,2,FALSE)</f>
        <v>39456</v>
      </c>
    </row>
    <row r="40" spans="1:6" ht="11.25">
      <c r="A40" s="2" t="s">
        <v>2220</v>
      </c>
      <c r="B40" s="21">
        <v>1</v>
      </c>
      <c r="C40" s="2" t="s">
        <v>2518</v>
      </c>
      <c r="D40" s="2" t="s">
        <v>2519</v>
      </c>
      <c r="F40" s="29">
        <f>VLOOKUP(A40,'Survey dates etc'!$A$2:$B$3499,2,FALSE)</f>
        <v>39139</v>
      </c>
    </row>
    <row r="41" spans="1:6" ht="11.25">
      <c r="A41" s="31" t="s">
        <v>1828</v>
      </c>
      <c r="B41" s="22">
        <v>1</v>
      </c>
      <c r="C41" s="8" t="s">
        <v>1733</v>
      </c>
      <c r="D41" s="2" t="s">
        <v>2519</v>
      </c>
      <c r="E41" s="19" t="s">
        <v>2578</v>
      </c>
      <c r="F41" s="29">
        <f>VLOOKUP(A41,'Survey dates etc'!$A$2:$B$3499,2,FALSE)</f>
        <v>38508</v>
      </c>
    </row>
    <row r="42" spans="1:6" ht="11.25">
      <c r="A42" s="2" t="s">
        <v>2601</v>
      </c>
      <c r="B42" s="21">
        <v>1</v>
      </c>
      <c r="C42" s="2" t="s">
        <v>2525</v>
      </c>
      <c r="D42" s="2" t="s">
        <v>2525</v>
      </c>
      <c r="E42" s="19" t="s">
        <v>2536</v>
      </c>
      <c r="F42" s="29">
        <f>VLOOKUP(A42,'Survey dates etc'!$A$2:$B$3499,2,FALSE)</f>
        <v>39688</v>
      </c>
    </row>
    <row r="43" spans="1:6" ht="11.25">
      <c r="A43" s="31" t="s">
        <v>1674</v>
      </c>
      <c r="B43" s="22">
        <v>1</v>
      </c>
      <c r="C43" s="8" t="s">
        <v>1733</v>
      </c>
      <c r="D43" s="2" t="s">
        <v>2522</v>
      </c>
      <c r="E43" s="19" t="s">
        <v>2578</v>
      </c>
      <c r="F43" s="29">
        <f>VLOOKUP(A43,'Survey dates etc'!$A$2:$B$3499,2,FALSE)</f>
        <v>39538</v>
      </c>
    </row>
    <row r="44" spans="1:6" ht="11.25">
      <c r="A44" s="5" t="s">
        <v>2221</v>
      </c>
      <c r="B44" s="21">
        <v>1</v>
      </c>
      <c r="C44" s="2" t="s">
        <v>2518</v>
      </c>
      <c r="D44" s="2" t="s">
        <v>2522</v>
      </c>
      <c r="F44" s="29">
        <f>VLOOKUP(A44,'Survey dates etc'!$A$2:$B$3499,2,FALSE)</f>
        <v>39472</v>
      </c>
    </row>
    <row r="45" spans="1:6" ht="11.25">
      <c r="A45" s="31" t="s">
        <v>2097</v>
      </c>
      <c r="B45" s="22">
        <v>1</v>
      </c>
      <c r="C45" s="8" t="s">
        <v>1733</v>
      </c>
      <c r="D45" s="2" t="s">
        <v>2521</v>
      </c>
      <c r="E45" s="19" t="s">
        <v>2578</v>
      </c>
      <c r="F45" s="29">
        <f>VLOOKUP(A45,'Survey dates etc'!$A$2:$B$3499,2,FALSE)</f>
        <v>38510</v>
      </c>
    </row>
    <row r="46" spans="1:6" ht="11.25">
      <c r="A46" s="31" t="s">
        <v>1675</v>
      </c>
      <c r="B46" s="22">
        <v>1</v>
      </c>
      <c r="C46" s="8" t="s">
        <v>1733</v>
      </c>
      <c r="D46" s="2" t="s">
        <v>2525</v>
      </c>
      <c r="E46" s="19" t="s">
        <v>2578</v>
      </c>
      <c r="F46" s="29">
        <f>VLOOKUP(A46,'Survey dates etc'!$A$2:$B$3499,2,FALSE)</f>
        <v>39890</v>
      </c>
    </row>
    <row r="47" spans="1:6" ht="11.25">
      <c r="A47" s="2" t="s">
        <v>2602</v>
      </c>
      <c r="B47" s="21">
        <v>1</v>
      </c>
      <c r="C47" s="2" t="s">
        <v>2520</v>
      </c>
      <c r="D47" s="2" t="s">
        <v>2520</v>
      </c>
      <c r="E47" s="19" t="s">
        <v>2536</v>
      </c>
      <c r="F47" s="29">
        <f>VLOOKUP(A47,'Survey dates etc'!$A$2:$B$3499,2,FALSE)</f>
        <v>39842</v>
      </c>
    </row>
    <row r="48" spans="1:6" ht="11.25">
      <c r="A48" s="2" t="s">
        <v>2603</v>
      </c>
      <c r="B48" s="21">
        <v>1</v>
      </c>
      <c r="C48" s="2" t="s">
        <v>2521</v>
      </c>
      <c r="D48" s="2" t="s">
        <v>2521</v>
      </c>
      <c r="E48" s="19" t="s">
        <v>2536</v>
      </c>
      <c r="F48" s="29">
        <f>VLOOKUP(A48,'Survey dates etc'!$A$2:$B$3499,2,FALSE)</f>
        <v>39786</v>
      </c>
    </row>
    <row r="49" spans="1:6" ht="11.25">
      <c r="A49" s="2" t="s">
        <v>2222</v>
      </c>
      <c r="B49" s="21">
        <v>1</v>
      </c>
      <c r="C49" s="2" t="s">
        <v>2518</v>
      </c>
      <c r="D49" s="2" t="s">
        <v>2521</v>
      </c>
      <c r="F49" s="29">
        <f>VLOOKUP(A49,'Survey dates etc'!$A$2:$B$3499,2,FALSE)</f>
        <v>39503</v>
      </c>
    </row>
    <row r="50" spans="1:6" ht="11.25">
      <c r="A50" s="31" t="s">
        <v>2098</v>
      </c>
      <c r="B50" s="22">
        <v>1</v>
      </c>
      <c r="C50" s="8" t="s">
        <v>1733</v>
      </c>
      <c r="D50" s="2" t="s">
        <v>2525</v>
      </c>
      <c r="E50" s="19" t="s">
        <v>2578</v>
      </c>
      <c r="F50" s="29">
        <f>VLOOKUP(A50,'Survey dates etc'!$A$2:$B$3499,2,FALSE)</f>
        <v>39688</v>
      </c>
    </row>
    <row r="51" spans="1:6" ht="11.25">
      <c r="A51" s="2" t="s">
        <v>2604</v>
      </c>
      <c r="B51" s="21">
        <v>1</v>
      </c>
      <c r="C51" s="2" t="s">
        <v>2525</v>
      </c>
      <c r="D51" s="2" t="s">
        <v>2525</v>
      </c>
      <c r="E51" s="19" t="s">
        <v>2536</v>
      </c>
      <c r="F51" s="29">
        <f>VLOOKUP(A51,'Survey dates etc'!$A$2:$B$3499,2,FALSE)</f>
        <v>39826</v>
      </c>
    </row>
    <row r="52" spans="1:6" ht="11.25">
      <c r="A52" s="2" t="s">
        <v>2605</v>
      </c>
      <c r="B52" s="21">
        <v>1</v>
      </c>
      <c r="C52" s="2" t="s">
        <v>2520</v>
      </c>
      <c r="D52" s="2" t="s">
        <v>2520</v>
      </c>
      <c r="E52" s="19" t="s">
        <v>2536</v>
      </c>
      <c r="F52" s="29">
        <f>VLOOKUP(A52,'Survey dates etc'!$A$2:$B$3499,2,FALSE)</f>
        <v>39657</v>
      </c>
    </row>
    <row r="53" spans="1:6" ht="11.25">
      <c r="A53" s="2" t="s">
        <v>2606</v>
      </c>
      <c r="B53" s="21">
        <v>1</v>
      </c>
      <c r="C53" s="2" t="s">
        <v>2526</v>
      </c>
      <c r="D53" s="2" t="s">
        <v>2526</v>
      </c>
      <c r="E53" s="19" t="s">
        <v>2536</v>
      </c>
      <c r="F53" s="29">
        <f>VLOOKUP(A53,'Survey dates etc'!$A$2:$B$3499,2,FALSE)</f>
        <v>38943</v>
      </c>
    </row>
    <row r="54" spans="1:6" ht="11.25">
      <c r="A54" s="2" t="s">
        <v>2607</v>
      </c>
      <c r="B54" s="21">
        <v>1</v>
      </c>
      <c r="C54" s="2" t="s">
        <v>793</v>
      </c>
      <c r="D54" s="2" t="s">
        <v>793</v>
      </c>
      <c r="E54" s="19" t="s">
        <v>2536</v>
      </c>
      <c r="F54" s="29">
        <f>VLOOKUP(A54,'Survey dates etc'!$A$2:$B$3499,2,FALSE)</f>
        <v>39127</v>
      </c>
    </row>
    <row r="55" spans="1:6" ht="11.25">
      <c r="A55" s="16" t="s">
        <v>1327</v>
      </c>
      <c r="B55" s="21">
        <v>1</v>
      </c>
      <c r="C55" s="8" t="s">
        <v>1733</v>
      </c>
      <c r="D55" s="8" t="s">
        <v>2520</v>
      </c>
      <c r="E55" s="19" t="s">
        <v>2578</v>
      </c>
      <c r="F55" s="29">
        <f>VLOOKUP(A55,'Survey dates etc'!$A$2:$B$3499,2,FALSE)</f>
        <v>38422</v>
      </c>
    </row>
    <row r="56" spans="1:6" ht="11.25">
      <c r="A56" s="2" t="s">
        <v>2608</v>
      </c>
      <c r="B56" s="21">
        <v>1</v>
      </c>
      <c r="C56" s="2" t="s">
        <v>2520</v>
      </c>
      <c r="D56" s="2" t="s">
        <v>2520</v>
      </c>
      <c r="E56" s="19" t="s">
        <v>2536</v>
      </c>
      <c r="F56" s="29">
        <f>VLOOKUP(A56,'Survey dates etc'!$A$2:$B$3499,2,FALSE)</f>
        <v>39605</v>
      </c>
    </row>
    <row r="57" spans="1:6" ht="11.25">
      <c r="A57" s="2" t="s">
        <v>2223</v>
      </c>
      <c r="B57" s="21">
        <v>1</v>
      </c>
      <c r="C57" s="2" t="s">
        <v>2518</v>
      </c>
      <c r="D57" s="2" t="s">
        <v>2520</v>
      </c>
      <c r="F57" s="29">
        <f>VLOOKUP(A57,'Survey dates etc'!$A$2:$B$3499,2,FALSE)</f>
        <v>39214</v>
      </c>
    </row>
    <row r="58" spans="1:6" ht="11.25">
      <c r="A58" s="2" t="s">
        <v>2609</v>
      </c>
      <c r="B58" s="21">
        <v>1</v>
      </c>
      <c r="C58" s="2" t="s">
        <v>2519</v>
      </c>
      <c r="D58" s="2" t="s">
        <v>2519</v>
      </c>
      <c r="E58" s="19" t="s">
        <v>2536</v>
      </c>
      <c r="F58" s="29">
        <f>VLOOKUP(A58,'Survey dates etc'!$A$2:$B$3499,2,FALSE)</f>
        <v>38939</v>
      </c>
    </row>
    <row r="59" spans="1:6" ht="11.25">
      <c r="A59" s="31" t="s">
        <v>207</v>
      </c>
      <c r="B59" s="22">
        <v>1</v>
      </c>
      <c r="C59" s="8" t="s">
        <v>1733</v>
      </c>
      <c r="D59" s="2" t="s">
        <v>2519</v>
      </c>
      <c r="E59" s="19" t="s">
        <v>2578</v>
      </c>
      <c r="F59" s="29">
        <f>VLOOKUP(A59,'Survey dates etc'!$A$2:$B$3499,2,FALSE)</f>
        <v>38611</v>
      </c>
    </row>
    <row r="60" spans="1:6" ht="11.25">
      <c r="A60" s="2" t="s">
        <v>2610</v>
      </c>
      <c r="B60" s="21">
        <v>1</v>
      </c>
      <c r="C60" s="2" t="s">
        <v>2527</v>
      </c>
      <c r="D60" s="2" t="s">
        <v>2527</v>
      </c>
      <c r="E60" s="19" t="s">
        <v>2536</v>
      </c>
      <c r="F60" s="29">
        <f>VLOOKUP(A60,'Survey dates etc'!$A$2:$B$3499,2,FALSE)</f>
        <v>39337</v>
      </c>
    </row>
    <row r="61" spans="1:6" ht="11.25">
      <c r="A61" s="2" t="s">
        <v>2611</v>
      </c>
      <c r="B61" s="21">
        <v>1</v>
      </c>
      <c r="C61" s="2" t="s">
        <v>2527</v>
      </c>
      <c r="D61" s="2" t="s">
        <v>2527</v>
      </c>
      <c r="E61" s="19" t="s">
        <v>2536</v>
      </c>
      <c r="F61" s="29">
        <f>VLOOKUP(A61,'Survey dates etc'!$A$2:$B$3499,2,FALSE)</f>
        <v>39335</v>
      </c>
    </row>
    <row r="62" spans="1:6" ht="11.25">
      <c r="A62" s="2" t="s">
        <v>2612</v>
      </c>
      <c r="B62" s="21">
        <v>1</v>
      </c>
      <c r="C62" s="2" t="s">
        <v>2525</v>
      </c>
      <c r="D62" s="2" t="s">
        <v>2525</v>
      </c>
      <c r="E62" s="19" t="s">
        <v>2536</v>
      </c>
      <c r="F62" s="29">
        <f>VLOOKUP(A62,'Survey dates etc'!$A$2:$B$3499,2,FALSE)</f>
        <v>39878</v>
      </c>
    </row>
    <row r="63" spans="1:6" ht="11.25">
      <c r="A63" s="2" t="s">
        <v>2613</v>
      </c>
      <c r="B63" s="21">
        <v>1</v>
      </c>
      <c r="C63" s="2" t="s">
        <v>2519</v>
      </c>
      <c r="D63" s="2" t="s">
        <v>2519</v>
      </c>
      <c r="E63" s="19" t="s">
        <v>2536</v>
      </c>
      <c r="F63" s="29">
        <f>VLOOKUP(A63,'Survey dates etc'!$A$2:$B$3499,2,FALSE)</f>
        <v>38839</v>
      </c>
    </row>
    <row r="64" spans="1:6" ht="11.25">
      <c r="A64" s="2" t="s">
        <v>2224</v>
      </c>
      <c r="B64" s="21">
        <v>1</v>
      </c>
      <c r="C64" s="2" t="s">
        <v>2518</v>
      </c>
      <c r="D64" s="2" t="s">
        <v>2519</v>
      </c>
      <c r="F64" s="29">
        <f>VLOOKUP(A64,'Survey dates etc'!$A$2:$B$3499,2,FALSE)</f>
        <v>39150</v>
      </c>
    </row>
    <row r="65" spans="1:6" ht="11.25">
      <c r="A65" s="2" t="s">
        <v>2614</v>
      </c>
      <c r="B65" s="21">
        <v>1</v>
      </c>
      <c r="C65" s="2" t="s">
        <v>2522</v>
      </c>
      <c r="D65" s="2" t="s">
        <v>2522</v>
      </c>
      <c r="E65" s="19" t="s">
        <v>2536</v>
      </c>
      <c r="F65" s="29">
        <f>VLOOKUP(A65,'Survey dates etc'!$A$2:$B$3499,2,FALSE)</f>
        <v>39433</v>
      </c>
    </row>
    <row r="66" spans="1:6" ht="11.25">
      <c r="A66" s="2" t="s">
        <v>2615</v>
      </c>
      <c r="B66" s="21">
        <v>1</v>
      </c>
      <c r="C66" s="2" t="s">
        <v>2519</v>
      </c>
      <c r="D66" s="2" t="s">
        <v>2519</v>
      </c>
      <c r="E66" s="19" t="s">
        <v>2536</v>
      </c>
      <c r="F66" s="29">
        <f>VLOOKUP(A66,'Survey dates etc'!$A$2:$B$3499,2,FALSE)</f>
        <v>39412</v>
      </c>
    </row>
    <row r="67" spans="1:6" ht="11.25">
      <c r="A67" s="42" t="s">
        <v>2353</v>
      </c>
      <c r="B67" s="21">
        <v>1</v>
      </c>
      <c r="C67" s="8" t="s">
        <v>2528</v>
      </c>
      <c r="D67" s="8" t="s">
        <v>2528</v>
      </c>
      <c r="E67" s="19" t="s">
        <v>2578</v>
      </c>
      <c r="F67" s="29">
        <f>VLOOKUP(A67,'Survey dates etc'!$A$2:$B$3499,2,FALSE)</f>
        <v>39505</v>
      </c>
    </row>
    <row r="68" spans="1:6" ht="11.25">
      <c r="A68" s="2" t="s">
        <v>2225</v>
      </c>
      <c r="B68" s="21">
        <v>1</v>
      </c>
      <c r="C68" s="2" t="s">
        <v>2528</v>
      </c>
      <c r="D68" s="2" t="s">
        <v>2528</v>
      </c>
      <c r="F68" s="29">
        <f>VLOOKUP(A68,'Survey dates etc'!$A$2:$B$3499,2,FALSE)</f>
        <v>39444</v>
      </c>
    </row>
    <row r="69" spans="1:6" ht="11.25">
      <c r="A69" s="2" t="s">
        <v>2226</v>
      </c>
      <c r="B69" s="21">
        <v>1</v>
      </c>
      <c r="C69" s="2" t="s">
        <v>2518</v>
      </c>
      <c r="D69" s="2" t="s">
        <v>2527</v>
      </c>
      <c r="F69" s="29">
        <f>VLOOKUP(A69,'Survey dates etc'!$A$2:$B$3499,2,FALSE)</f>
        <v>39841</v>
      </c>
    </row>
    <row r="70" spans="1:6" ht="11.25">
      <c r="A70" s="2" t="s">
        <v>2616</v>
      </c>
      <c r="B70" s="21">
        <v>1</v>
      </c>
      <c r="C70" s="2" t="s">
        <v>2527</v>
      </c>
      <c r="D70" s="2" t="s">
        <v>2527</v>
      </c>
      <c r="E70" s="19" t="s">
        <v>2536</v>
      </c>
      <c r="F70" s="29">
        <f>VLOOKUP(A70,'Survey dates etc'!$A$2:$B$3499,2,FALSE)</f>
        <v>39696</v>
      </c>
    </row>
    <row r="71" spans="1:6" ht="11.25">
      <c r="A71" s="2" t="s">
        <v>2617</v>
      </c>
      <c r="B71" s="21">
        <v>1</v>
      </c>
      <c r="C71" s="2" t="s">
        <v>2524</v>
      </c>
      <c r="D71" s="2" t="s">
        <v>2524</v>
      </c>
      <c r="E71" s="19" t="s">
        <v>2536</v>
      </c>
      <c r="F71" s="29">
        <f>VLOOKUP(A71,'Survey dates etc'!$A$2:$B$3499,2,FALSE)</f>
        <v>39261</v>
      </c>
    </row>
    <row r="72" spans="1:6" ht="11.25">
      <c r="A72" s="31" t="s">
        <v>894</v>
      </c>
      <c r="B72" s="21">
        <v>1</v>
      </c>
      <c r="C72" s="8" t="s">
        <v>1733</v>
      </c>
      <c r="D72" s="8" t="s">
        <v>2520</v>
      </c>
      <c r="E72" s="19" t="s">
        <v>2578</v>
      </c>
      <c r="F72" s="29">
        <f>VLOOKUP(A72,'Survey dates etc'!$A$2:$B$3499,2,FALSE)</f>
        <v>39378</v>
      </c>
    </row>
    <row r="73" spans="1:6" ht="11.25">
      <c r="A73" s="2" t="s">
        <v>2618</v>
      </c>
      <c r="B73" s="21">
        <v>1</v>
      </c>
      <c r="C73" s="2" t="s">
        <v>2520</v>
      </c>
      <c r="D73" s="2" t="s">
        <v>2520</v>
      </c>
      <c r="E73" s="19" t="s">
        <v>2536</v>
      </c>
      <c r="F73" s="29">
        <f>VLOOKUP(A73,'Survey dates etc'!$A$2:$B$3499,2,FALSE)</f>
        <v>39484</v>
      </c>
    </row>
    <row r="74" spans="1:6" ht="11.25">
      <c r="A74" s="2" t="s">
        <v>2619</v>
      </c>
      <c r="B74" s="21">
        <v>1</v>
      </c>
      <c r="C74" s="2" t="s">
        <v>2524</v>
      </c>
      <c r="D74" s="2" t="s">
        <v>2524</v>
      </c>
      <c r="E74" s="19" t="s">
        <v>2536</v>
      </c>
      <c r="F74" s="29">
        <f>VLOOKUP(A74,'Survey dates etc'!$A$2:$B$3499,2,FALSE)</f>
        <v>39227</v>
      </c>
    </row>
    <row r="75" spans="1:6" ht="11.25">
      <c r="A75" s="16" t="s">
        <v>1328</v>
      </c>
      <c r="B75" s="21">
        <v>1</v>
      </c>
      <c r="C75" s="8" t="s">
        <v>1733</v>
      </c>
      <c r="D75" s="8" t="s">
        <v>2526</v>
      </c>
      <c r="E75" s="19" t="s">
        <v>2578</v>
      </c>
      <c r="F75" s="29">
        <f>VLOOKUP(A75,'Survey dates etc'!$A$2:$B$3499,2,FALSE)</f>
        <v>39577</v>
      </c>
    </row>
    <row r="76" spans="1:6" ht="11.25">
      <c r="A76" s="31" t="s">
        <v>2444</v>
      </c>
      <c r="B76" s="21">
        <v>1</v>
      </c>
      <c r="C76" s="8" t="s">
        <v>1733</v>
      </c>
      <c r="D76" s="8" t="s">
        <v>2529</v>
      </c>
      <c r="E76" s="19" t="s">
        <v>2578</v>
      </c>
      <c r="F76" s="29">
        <f>VLOOKUP(A76,'Survey dates etc'!$A$2:$B$3499,2,FALSE)</f>
        <v>39293</v>
      </c>
    </row>
    <row r="77" spans="1:6" ht="11.25">
      <c r="A77" s="2" t="s">
        <v>2620</v>
      </c>
      <c r="B77" s="21">
        <v>1</v>
      </c>
      <c r="C77" s="2" t="s">
        <v>2524</v>
      </c>
      <c r="D77" s="2" t="s">
        <v>2524</v>
      </c>
      <c r="E77" s="19" t="s">
        <v>2536</v>
      </c>
      <c r="F77" s="29">
        <f>VLOOKUP(A77,'Survey dates etc'!$A$2:$B$3499,2,FALSE)</f>
        <v>39363</v>
      </c>
    </row>
    <row r="78" spans="1:6" ht="11.25">
      <c r="A78" s="2" t="s">
        <v>2621</v>
      </c>
      <c r="B78" s="21">
        <v>1</v>
      </c>
      <c r="C78" s="2" t="s">
        <v>2520</v>
      </c>
      <c r="D78" s="2" t="s">
        <v>2520</v>
      </c>
      <c r="E78" s="19" t="s">
        <v>2536</v>
      </c>
      <c r="F78" s="29">
        <f>VLOOKUP(A78,'Survey dates etc'!$A$2:$B$3499,2,FALSE)</f>
        <v>39813</v>
      </c>
    </row>
    <row r="79" spans="1:6" ht="11.25">
      <c r="A79" s="2" t="s">
        <v>2227</v>
      </c>
      <c r="B79" s="21">
        <v>1</v>
      </c>
      <c r="C79" s="2" t="s">
        <v>2518</v>
      </c>
      <c r="D79" s="2" t="s">
        <v>2520</v>
      </c>
      <c r="F79" s="29">
        <f>VLOOKUP(A79,'Survey dates etc'!$A$2:$B$3499,2,FALSE)</f>
        <v>39211</v>
      </c>
    </row>
    <row r="80" spans="1:6" ht="11.25">
      <c r="A80" s="2" t="s">
        <v>2228</v>
      </c>
      <c r="B80" s="21">
        <v>1</v>
      </c>
      <c r="C80" s="2" t="s">
        <v>2518</v>
      </c>
      <c r="D80" s="2" t="s">
        <v>2520</v>
      </c>
      <c r="F80" s="29">
        <f>VLOOKUP(A80,'Survey dates etc'!$A$2:$B$3499,2,FALSE)</f>
        <v>39183</v>
      </c>
    </row>
    <row r="81" spans="1:6" ht="11.25">
      <c r="A81" s="2" t="s">
        <v>2622</v>
      </c>
      <c r="B81" s="21">
        <v>1</v>
      </c>
      <c r="C81" s="2" t="s">
        <v>2520</v>
      </c>
      <c r="D81" s="2" t="s">
        <v>2520</v>
      </c>
      <c r="E81" s="19" t="s">
        <v>2536</v>
      </c>
      <c r="F81" s="29">
        <f>VLOOKUP(A81,'Survey dates etc'!$A$2:$B$3499,2,FALSE)</f>
        <v>39813</v>
      </c>
    </row>
    <row r="82" spans="1:6" ht="11.25">
      <c r="A82" s="2" t="s">
        <v>2229</v>
      </c>
      <c r="B82" s="21">
        <v>1</v>
      </c>
      <c r="C82" s="2" t="s">
        <v>2518</v>
      </c>
      <c r="D82" s="2" t="s">
        <v>2520</v>
      </c>
      <c r="F82" s="29">
        <f>VLOOKUP(A82,'Survey dates etc'!$A$2:$B$3499,2,FALSE)</f>
        <v>39211</v>
      </c>
    </row>
    <row r="83" spans="1:6" ht="11.25">
      <c r="A83" s="2" t="s">
        <v>2623</v>
      </c>
      <c r="B83" s="21">
        <v>1</v>
      </c>
      <c r="C83" s="2" t="s">
        <v>2520</v>
      </c>
      <c r="D83" s="2" t="s">
        <v>2520</v>
      </c>
      <c r="E83" s="19" t="s">
        <v>2536</v>
      </c>
      <c r="F83" s="29">
        <f>VLOOKUP(A83,'Survey dates etc'!$A$2:$B$3499,2,FALSE)</f>
        <v>38933</v>
      </c>
    </row>
    <row r="84" spans="1:6" ht="11.25">
      <c r="A84" s="2" t="s">
        <v>2624</v>
      </c>
      <c r="B84" s="21">
        <v>1</v>
      </c>
      <c r="C84" s="2" t="s">
        <v>2525</v>
      </c>
      <c r="D84" s="2" t="s">
        <v>2525</v>
      </c>
      <c r="E84" s="19" t="s">
        <v>2536</v>
      </c>
      <c r="F84" s="29">
        <f>VLOOKUP(A84,'Survey dates etc'!$A$2:$B$3499,2,FALSE)</f>
        <v>39688</v>
      </c>
    </row>
    <row r="85" spans="1:6" ht="11.25">
      <c r="A85" s="2" t="s">
        <v>2625</v>
      </c>
      <c r="B85" s="21">
        <v>1</v>
      </c>
      <c r="C85" s="2" t="s">
        <v>2520</v>
      </c>
      <c r="D85" s="2" t="s">
        <v>2520</v>
      </c>
      <c r="E85" s="19" t="s">
        <v>2536</v>
      </c>
      <c r="F85" s="29">
        <f>VLOOKUP(A85,'Survey dates etc'!$A$2:$B$3499,2,FALSE)</f>
        <v>38864</v>
      </c>
    </row>
    <row r="86" spans="1:6" ht="11.25">
      <c r="A86" s="2" t="s">
        <v>2626</v>
      </c>
      <c r="B86" s="21">
        <v>1</v>
      </c>
      <c r="C86" s="2" t="s">
        <v>2521</v>
      </c>
      <c r="D86" s="2" t="s">
        <v>2521</v>
      </c>
      <c r="E86" s="19" t="s">
        <v>2536</v>
      </c>
      <c r="F86" s="29">
        <f>VLOOKUP(A86,'Survey dates etc'!$A$2:$B$3499,2,FALSE)</f>
        <v>39169</v>
      </c>
    </row>
    <row r="87" spans="1:6" ht="11.25">
      <c r="A87" s="2" t="s">
        <v>2627</v>
      </c>
      <c r="B87" s="21">
        <v>1</v>
      </c>
      <c r="C87" s="2" t="s">
        <v>2521</v>
      </c>
      <c r="D87" s="2" t="s">
        <v>2521</v>
      </c>
      <c r="E87" s="19" t="s">
        <v>2536</v>
      </c>
      <c r="F87" s="29">
        <f>VLOOKUP(A87,'Survey dates etc'!$A$2:$B$3499,2,FALSE)</f>
        <v>39589</v>
      </c>
    </row>
    <row r="88" spans="1:6" ht="11.25">
      <c r="A88" s="33" t="s">
        <v>2230</v>
      </c>
      <c r="B88" s="21">
        <v>1</v>
      </c>
      <c r="C88" s="8" t="s">
        <v>2518</v>
      </c>
      <c r="D88" s="2" t="s">
        <v>2521</v>
      </c>
      <c r="F88" s="29">
        <f>VLOOKUP(A88,'Survey dates etc'!$A$2:$B$3499,2,FALSE)</f>
        <v>39156</v>
      </c>
    </row>
    <row r="89" spans="1:6" ht="11.25">
      <c r="A89" s="2" t="s">
        <v>2231</v>
      </c>
      <c r="B89" s="21">
        <v>1</v>
      </c>
      <c r="C89" s="2" t="s">
        <v>2518</v>
      </c>
      <c r="D89" s="2" t="s">
        <v>2521</v>
      </c>
      <c r="F89" s="29">
        <f>VLOOKUP(A89,'Survey dates etc'!$A$2:$B$3499,2,FALSE)</f>
        <v>39156</v>
      </c>
    </row>
    <row r="90" spans="1:6" ht="11.25">
      <c r="A90" s="2" t="s">
        <v>2232</v>
      </c>
      <c r="B90" s="21">
        <v>1</v>
      </c>
      <c r="C90" s="2" t="s">
        <v>2518</v>
      </c>
      <c r="D90" s="2" t="s">
        <v>2521</v>
      </c>
      <c r="F90" s="29">
        <f>VLOOKUP(A90,'Survey dates etc'!$A$2:$B$3499,2,FALSE)</f>
        <v>39933</v>
      </c>
    </row>
    <row r="91" spans="1:6" ht="11.25">
      <c r="A91" s="31" t="s">
        <v>1676</v>
      </c>
      <c r="B91" s="22">
        <v>1</v>
      </c>
      <c r="C91" s="8" t="s">
        <v>1733</v>
      </c>
      <c r="D91" s="2" t="s">
        <v>2525</v>
      </c>
      <c r="E91" s="19" t="s">
        <v>2578</v>
      </c>
      <c r="F91" s="29">
        <f>VLOOKUP(A91,'Survey dates etc'!$A$2:$B$3499,2,FALSE)</f>
        <v>39890</v>
      </c>
    </row>
    <row r="92" spans="1:6" ht="11.25">
      <c r="A92" s="31" t="s">
        <v>2099</v>
      </c>
      <c r="B92" s="22">
        <v>1</v>
      </c>
      <c r="C92" s="8" t="s">
        <v>1733</v>
      </c>
      <c r="D92" s="2" t="s">
        <v>2523</v>
      </c>
      <c r="E92" s="19" t="s">
        <v>2578</v>
      </c>
      <c r="F92" s="29">
        <f>VLOOKUP(A92,'Survey dates etc'!$A$2:$B$3499,2,FALSE)</f>
        <v>38467</v>
      </c>
    </row>
    <row r="93" spans="1:6" ht="11.25">
      <c r="A93" s="2" t="s">
        <v>2628</v>
      </c>
      <c r="B93" s="21">
        <v>1</v>
      </c>
      <c r="C93" s="2" t="s">
        <v>2521</v>
      </c>
      <c r="D93" s="2" t="s">
        <v>2521</v>
      </c>
      <c r="E93" s="19" t="s">
        <v>2536</v>
      </c>
      <c r="F93" s="29">
        <f>VLOOKUP(A93,'Survey dates etc'!$A$2:$B$3499,2,FALSE)</f>
        <v>39350</v>
      </c>
    </row>
    <row r="94" spans="1:6" ht="11.25">
      <c r="A94" s="2" t="s">
        <v>2233</v>
      </c>
      <c r="B94" s="21">
        <v>1</v>
      </c>
      <c r="C94" s="2" t="s">
        <v>2528</v>
      </c>
      <c r="D94" s="2" t="s">
        <v>2528</v>
      </c>
      <c r="F94" s="29">
        <f>VLOOKUP(A94,'Survey dates etc'!$A$2:$B$3499,2,FALSE)</f>
        <v>39511</v>
      </c>
    </row>
    <row r="95" spans="1:6" ht="11.25">
      <c r="A95" s="31" t="s">
        <v>618</v>
      </c>
      <c r="B95" s="22">
        <v>1</v>
      </c>
      <c r="C95" s="8" t="s">
        <v>2528</v>
      </c>
      <c r="D95" s="2" t="s">
        <v>2528</v>
      </c>
      <c r="E95" s="19" t="s">
        <v>2578</v>
      </c>
      <c r="F95" s="29">
        <f>VLOOKUP(A95,'Survey dates etc'!$A$2:$B$3499,2,FALSE)</f>
        <v>38930</v>
      </c>
    </row>
    <row r="96" spans="1:6" ht="11.25">
      <c r="A96" s="31" t="s">
        <v>2100</v>
      </c>
      <c r="B96" s="22">
        <v>1</v>
      </c>
      <c r="C96" s="8" t="s">
        <v>1733</v>
      </c>
      <c r="D96" s="2" t="s">
        <v>2519</v>
      </c>
      <c r="E96" s="19" t="s">
        <v>2578</v>
      </c>
      <c r="F96" s="29">
        <f>VLOOKUP(A96,'Survey dates etc'!$A$2:$B$3499,2,FALSE)</f>
        <v>39619</v>
      </c>
    </row>
    <row r="97" spans="1:6" ht="11.25">
      <c r="A97" s="2" t="s">
        <v>2629</v>
      </c>
      <c r="B97" s="21">
        <v>1</v>
      </c>
      <c r="C97" s="2" t="s">
        <v>2519</v>
      </c>
      <c r="D97" s="2" t="s">
        <v>2519</v>
      </c>
      <c r="E97" s="19" t="s">
        <v>2536</v>
      </c>
      <c r="F97" s="29">
        <f>VLOOKUP(A97,'Survey dates etc'!$A$2:$B$3499,2,FALSE)</f>
        <v>38868</v>
      </c>
    </row>
    <row r="98" spans="1:6" ht="11.25">
      <c r="A98" s="2" t="s">
        <v>2630</v>
      </c>
      <c r="B98" s="21">
        <v>1</v>
      </c>
      <c r="C98" s="2" t="s">
        <v>2526</v>
      </c>
      <c r="D98" s="2" t="s">
        <v>2526</v>
      </c>
      <c r="E98" s="19" t="s">
        <v>2536</v>
      </c>
      <c r="F98" s="29">
        <f>VLOOKUP(A98,'Survey dates etc'!$A$2:$B$3499,2,FALSE)</f>
        <v>38930</v>
      </c>
    </row>
    <row r="99" spans="1:6" ht="11.25">
      <c r="A99" s="2" t="s">
        <v>2631</v>
      </c>
      <c r="B99" s="21">
        <v>1</v>
      </c>
      <c r="C99" s="2" t="s">
        <v>2520</v>
      </c>
      <c r="D99" s="2" t="s">
        <v>2520</v>
      </c>
      <c r="E99" s="19" t="s">
        <v>2536</v>
      </c>
      <c r="F99" s="29">
        <f>VLOOKUP(A99,'Survey dates etc'!$A$2:$B$3499,2,FALSE)</f>
        <v>39763</v>
      </c>
    </row>
    <row r="100" spans="1:6" ht="11.25">
      <c r="A100" s="2" t="s">
        <v>2234</v>
      </c>
      <c r="B100" s="21">
        <v>1</v>
      </c>
      <c r="C100" s="2" t="s">
        <v>2518</v>
      </c>
      <c r="D100" s="2" t="s">
        <v>2520</v>
      </c>
      <c r="F100" s="29">
        <f>VLOOKUP(A100,'Survey dates etc'!$A$2:$B$3499,2,FALSE)</f>
        <v>39893</v>
      </c>
    </row>
    <row r="101" spans="1:6" ht="11.25">
      <c r="A101" s="31" t="s">
        <v>196</v>
      </c>
      <c r="B101" s="22">
        <v>1</v>
      </c>
      <c r="C101" s="8" t="s">
        <v>2518</v>
      </c>
      <c r="D101" s="2" t="s">
        <v>2520</v>
      </c>
      <c r="E101" s="19" t="s">
        <v>2578</v>
      </c>
      <c r="F101" s="29">
        <f>VLOOKUP(A101,'Survey dates etc'!$A$2:$B$3499,2,FALSE)</f>
        <v>39893</v>
      </c>
    </row>
    <row r="102" spans="1:6" ht="11.25">
      <c r="A102" s="3" t="s">
        <v>2235</v>
      </c>
      <c r="B102" s="21">
        <v>1</v>
      </c>
      <c r="C102" s="8" t="s">
        <v>2518</v>
      </c>
      <c r="D102" s="2" t="s">
        <v>2520</v>
      </c>
      <c r="F102" s="29">
        <f>VLOOKUP(A102,'Survey dates etc'!$A$2:$B$3499,2,FALSE)</f>
        <v>39893</v>
      </c>
    </row>
    <row r="103" spans="1:6" ht="11.25">
      <c r="A103" s="31" t="s">
        <v>2101</v>
      </c>
      <c r="B103" s="22">
        <v>1</v>
      </c>
      <c r="C103" s="8" t="s">
        <v>1733</v>
      </c>
      <c r="D103" s="2" t="s">
        <v>2530</v>
      </c>
      <c r="E103" s="19" t="s">
        <v>2578</v>
      </c>
      <c r="F103" s="29">
        <f>VLOOKUP(A103,'Survey dates etc'!$A$2:$B$3499,2,FALSE)</f>
        <v>38566</v>
      </c>
    </row>
    <row r="104" spans="1:6" ht="11.25">
      <c r="A104" s="2" t="s">
        <v>2632</v>
      </c>
      <c r="B104" s="21">
        <v>1</v>
      </c>
      <c r="C104" s="2" t="s">
        <v>2519</v>
      </c>
      <c r="D104" s="2" t="s">
        <v>2519</v>
      </c>
      <c r="E104" s="19" t="s">
        <v>2536</v>
      </c>
      <c r="F104" s="29">
        <f>VLOOKUP(A104,'Survey dates etc'!$A$2:$B$3499,2,FALSE)</f>
        <v>39757</v>
      </c>
    </row>
    <row r="105" spans="1:6" ht="11.25">
      <c r="A105" s="2" t="s">
        <v>2236</v>
      </c>
      <c r="B105" s="21">
        <v>1</v>
      </c>
      <c r="C105" s="2" t="s">
        <v>2518</v>
      </c>
      <c r="D105" s="2" t="s">
        <v>2519</v>
      </c>
      <c r="F105" s="29">
        <f>VLOOKUP(A105,'Survey dates etc'!$A$2:$B$3499,2,FALSE)</f>
        <v>38814</v>
      </c>
    </row>
    <row r="106" spans="1:6" ht="11.25">
      <c r="A106" s="2" t="s">
        <v>2633</v>
      </c>
      <c r="B106" s="21">
        <v>1</v>
      </c>
      <c r="C106" s="2" t="s">
        <v>2521</v>
      </c>
      <c r="D106" s="2" t="s">
        <v>2521</v>
      </c>
      <c r="E106" s="19" t="s">
        <v>2536</v>
      </c>
      <c r="F106" s="29">
        <f>VLOOKUP(A106,'Survey dates etc'!$A$2:$B$3499,2,FALSE)</f>
        <v>39402</v>
      </c>
    </row>
    <row r="107" spans="1:6" ht="11.25">
      <c r="A107" s="31" t="s">
        <v>431</v>
      </c>
      <c r="B107" s="21">
        <v>1</v>
      </c>
      <c r="C107" s="8" t="s">
        <v>1733</v>
      </c>
      <c r="D107" s="2" t="s">
        <v>2520</v>
      </c>
      <c r="E107" s="19" t="s">
        <v>2578</v>
      </c>
      <c r="F107" s="29">
        <f>VLOOKUP(A107,'Survey dates etc'!$A$2:$B$3499,2,FALSE)</f>
        <v>39296</v>
      </c>
    </row>
    <row r="108" spans="1:6" ht="11.25">
      <c r="A108" s="2" t="s">
        <v>2634</v>
      </c>
      <c r="B108" s="21">
        <v>1</v>
      </c>
      <c r="C108" s="2" t="s">
        <v>2529</v>
      </c>
      <c r="D108" s="2" t="s">
        <v>2529</v>
      </c>
      <c r="E108" s="19" t="s">
        <v>2536</v>
      </c>
      <c r="F108" s="29">
        <f>VLOOKUP(A108,'Survey dates etc'!$A$2:$B$3499,2,FALSE)</f>
        <v>39827</v>
      </c>
    </row>
    <row r="109" spans="1:6" ht="11.25">
      <c r="A109" s="7" t="s">
        <v>2635</v>
      </c>
      <c r="B109" s="21">
        <v>1</v>
      </c>
      <c r="C109" s="8" t="s">
        <v>2522</v>
      </c>
      <c r="D109" s="2" t="s">
        <v>2522</v>
      </c>
      <c r="E109" s="19" t="s">
        <v>2536</v>
      </c>
      <c r="F109" s="29" t="e">
        <f>VLOOKUP(A109,'Survey dates etc'!$A$2:$B$3499,2,FALSE)</f>
        <v>#N/A</v>
      </c>
    </row>
    <row r="110" spans="1:6" ht="11.25">
      <c r="A110" s="2" t="s">
        <v>2636</v>
      </c>
      <c r="B110" s="21">
        <v>1</v>
      </c>
      <c r="C110" s="2" t="s">
        <v>2524</v>
      </c>
      <c r="D110" s="2" t="s">
        <v>2524</v>
      </c>
      <c r="E110" s="19" t="s">
        <v>2536</v>
      </c>
      <c r="F110" s="29">
        <f>VLOOKUP(A110,'Survey dates etc'!$A$2:$B$3499,2,FALSE)</f>
        <v>38958</v>
      </c>
    </row>
    <row r="111" spans="1:6" ht="11.25">
      <c r="A111" s="8" t="s">
        <v>2237</v>
      </c>
      <c r="B111" s="21">
        <v>1</v>
      </c>
      <c r="C111" s="8" t="s">
        <v>2528</v>
      </c>
      <c r="D111" s="2" t="s">
        <v>2528</v>
      </c>
      <c r="F111" s="29">
        <f>VLOOKUP(A111,'Survey dates etc'!$A$2:$B$3499,2,FALSE)</f>
        <v>39401</v>
      </c>
    </row>
    <row r="112" spans="1:6" ht="11.25">
      <c r="A112" s="2" t="s">
        <v>2637</v>
      </c>
      <c r="B112" s="21">
        <v>1</v>
      </c>
      <c r="C112" s="2" t="s">
        <v>2520</v>
      </c>
      <c r="D112" s="2" t="s">
        <v>2520</v>
      </c>
      <c r="E112" s="19" t="s">
        <v>2536</v>
      </c>
      <c r="F112" s="29">
        <f>VLOOKUP(A112,'Survey dates etc'!$A$2:$B$3499,2,FALSE)</f>
        <v>39198</v>
      </c>
    </row>
    <row r="113" spans="1:6" ht="11.25">
      <c r="A113" s="2" t="s">
        <v>2638</v>
      </c>
      <c r="B113" s="21">
        <v>1</v>
      </c>
      <c r="C113" s="2" t="s">
        <v>2522</v>
      </c>
      <c r="D113" s="2" t="s">
        <v>2522</v>
      </c>
      <c r="E113" s="19" t="s">
        <v>2536</v>
      </c>
      <c r="F113" s="29">
        <f>VLOOKUP(A113,'Survey dates etc'!$A$2:$B$3499,2,FALSE)</f>
        <v>39903</v>
      </c>
    </row>
    <row r="114" spans="1:6" ht="11.25">
      <c r="A114" s="2" t="s">
        <v>2238</v>
      </c>
      <c r="B114" s="21">
        <v>1</v>
      </c>
      <c r="C114" s="2" t="s">
        <v>2518</v>
      </c>
      <c r="D114" s="2" t="s">
        <v>2522</v>
      </c>
      <c r="F114" s="29">
        <f>VLOOKUP(A114,'Survey dates etc'!$A$2:$B$3499,2,FALSE)</f>
        <v>39895</v>
      </c>
    </row>
    <row r="115" spans="1:6" ht="11.25">
      <c r="A115" s="2" t="s">
        <v>2239</v>
      </c>
      <c r="B115" s="21">
        <v>1</v>
      </c>
      <c r="C115" s="2" t="s">
        <v>2528</v>
      </c>
      <c r="D115" s="2" t="s">
        <v>2528</v>
      </c>
      <c r="F115" s="29">
        <f>VLOOKUP(A115,'Survey dates etc'!$A$2:$B$3499,2,FALSE)</f>
        <v>39611</v>
      </c>
    </row>
    <row r="116" spans="1:6" ht="11.25">
      <c r="A116" s="8" t="s">
        <v>2240</v>
      </c>
      <c r="B116" s="21">
        <v>1</v>
      </c>
      <c r="C116" s="8" t="s">
        <v>2528</v>
      </c>
      <c r="D116" s="2" t="s">
        <v>2528</v>
      </c>
      <c r="F116" s="29">
        <f>VLOOKUP(A116,'Survey dates etc'!$A$2:$B$3499,2,FALSE)</f>
        <v>39692</v>
      </c>
    </row>
    <row r="117" spans="1:6" ht="11.25">
      <c r="A117" s="2" t="s">
        <v>2241</v>
      </c>
      <c r="B117" s="21">
        <v>1</v>
      </c>
      <c r="C117" s="2" t="s">
        <v>2518</v>
      </c>
      <c r="D117" s="2" t="s">
        <v>2527</v>
      </c>
      <c r="F117" s="29">
        <f>VLOOKUP(A117,'Survey dates etc'!$A$2:$B$3499,2,FALSE)</f>
        <v>39841</v>
      </c>
    </row>
    <row r="118" spans="1:6" ht="11.25">
      <c r="A118" s="2" t="s">
        <v>2242</v>
      </c>
      <c r="B118" s="21">
        <v>1</v>
      </c>
      <c r="C118" s="2" t="s">
        <v>2518</v>
      </c>
      <c r="D118" s="2" t="s">
        <v>2527</v>
      </c>
      <c r="F118" s="29">
        <f>VLOOKUP(A118,'Survey dates etc'!$A$2:$B$3499,2,FALSE)</f>
        <v>39782</v>
      </c>
    </row>
    <row r="119" spans="1:6" ht="11.25">
      <c r="A119" s="2" t="s">
        <v>2639</v>
      </c>
      <c r="B119" s="21">
        <v>1</v>
      </c>
      <c r="C119" s="2" t="s">
        <v>2527</v>
      </c>
      <c r="D119" s="2" t="s">
        <v>2527</v>
      </c>
      <c r="E119" s="19" t="s">
        <v>2536</v>
      </c>
      <c r="F119" s="29">
        <f>VLOOKUP(A119,'Survey dates etc'!$A$2:$B$3499,2,FALSE)</f>
        <v>39604</v>
      </c>
    </row>
    <row r="120" spans="1:6" ht="11.25">
      <c r="A120" s="2" t="s">
        <v>2640</v>
      </c>
      <c r="B120" s="21">
        <v>1</v>
      </c>
      <c r="C120" s="2" t="s">
        <v>2527</v>
      </c>
      <c r="D120" s="2" t="s">
        <v>2527</v>
      </c>
      <c r="E120" s="19" t="s">
        <v>2536</v>
      </c>
      <c r="F120" s="29">
        <f>VLOOKUP(A120,'Survey dates etc'!$A$2:$B$3499,2,FALSE)</f>
        <v>39492</v>
      </c>
    </row>
    <row r="121" spans="1:6" ht="11.25">
      <c r="A121" s="31" t="s">
        <v>2681</v>
      </c>
      <c r="B121" s="21">
        <v>1</v>
      </c>
      <c r="C121" s="8" t="s">
        <v>2527</v>
      </c>
      <c r="D121" s="2" t="s">
        <v>2527</v>
      </c>
      <c r="E121" s="19" t="s">
        <v>2578</v>
      </c>
      <c r="F121" s="29">
        <f>VLOOKUP(A121,'Survey dates etc'!$A$2:$B$3499,2,FALSE)</f>
        <v>39342</v>
      </c>
    </row>
    <row r="122" spans="1:6" ht="11.25">
      <c r="A122" s="2" t="s">
        <v>2641</v>
      </c>
      <c r="B122" s="21">
        <v>1</v>
      </c>
      <c r="C122" s="8" t="s">
        <v>2527</v>
      </c>
      <c r="D122" s="2" t="s">
        <v>2527</v>
      </c>
      <c r="E122" s="19" t="s">
        <v>2536</v>
      </c>
      <c r="F122" s="29">
        <f>VLOOKUP(A122,'Survey dates etc'!$A$2:$B$3499,2,FALSE)</f>
        <v>39800</v>
      </c>
    </row>
    <row r="123" spans="1:6" ht="11.25">
      <c r="A123" s="2" t="s">
        <v>2642</v>
      </c>
      <c r="B123" s="21">
        <v>1</v>
      </c>
      <c r="C123" s="2" t="s">
        <v>2520</v>
      </c>
      <c r="D123" s="2" t="s">
        <v>2520</v>
      </c>
      <c r="E123" s="19" t="s">
        <v>2536</v>
      </c>
      <c r="F123" s="29">
        <f>VLOOKUP(A123,'Survey dates etc'!$A$2:$B$3499,2,FALSE)</f>
        <v>39832</v>
      </c>
    </row>
    <row r="124" spans="1:6" ht="11.25">
      <c r="A124" s="2" t="s">
        <v>2243</v>
      </c>
      <c r="B124" s="21">
        <v>1</v>
      </c>
      <c r="C124" s="2" t="s">
        <v>2518</v>
      </c>
      <c r="D124" s="2" t="s">
        <v>2520</v>
      </c>
      <c r="F124" s="29">
        <f>VLOOKUP(A124,'Survey dates etc'!$A$2:$B$3499,2,FALSE)</f>
        <v>38733</v>
      </c>
    </row>
    <row r="125" spans="1:6" ht="11.25">
      <c r="A125" s="31" t="s">
        <v>2244</v>
      </c>
      <c r="B125" s="21">
        <v>1</v>
      </c>
      <c r="C125" s="2" t="s">
        <v>2518</v>
      </c>
      <c r="D125" s="2" t="s">
        <v>2520</v>
      </c>
      <c r="F125" s="29">
        <f>VLOOKUP(A125,'Survey dates etc'!$A$2:$B$3499,2,FALSE)</f>
        <v>38733</v>
      </c>
    </row>
    <row r="126" spans="1:6" ht="11.25">
      <c r="A126" s="31" t="s">
        <v>1829</v>
      </c>
      <c r="B126" s="22">
        <v>1</v>
      </c>
      <c r="C126" s="8" t="s">
        <v>1733</v>
      </c>
      <c r="D126" s="2" t="s">
        <v>2519</v>
      </c>
      <c r="E126" s="19" t="s">
        <v>2578</v>
      </c>
      <c r="F126" s="29">
        <f>VLOOKUP(A126,'Survey dates etc'!$A$2:$B$3499,2,FALSE)</f>
        <v>38467</v>
      </c>
    </row>
    <row r="127" spans="1:6" ht="11.25">
      <c r="A127" s="30" t="s">
        <v>962</v>
      </c>
      <c r="B127" s="22">
        <v>1</v>
      </c>
      <c r="C127" s="8" t="s">
        <v>1733</v>
      </c>
      <c r="D127" s="2" t="s">
        <v>2519</v>
      </c>
      <c r="E127" s="19" t="s">
        <v>2578</v>
      </c>
      <c r="F127" s="29">
        <f>VLOOKUP(A127,'Survey dates etc'!$A$2:$B$3499,2,FALSE)</f>
        <v>38602</v>
      </c>
    </row>
    <row r="128" spans="1:6" ht="11.25">
      <c r="A128" s="2" t="s">
        <v>2245</v>
      </c>
      <c r="B128" s="21">
        <v>1</v>
      </c>
      <c r="C128" s="2" t="s">
        <v>2518</v>
      </c>
      <c r="D128" s="2" t="s">
        <v>2527</v>
      </c>
      <c r="F128" s="29">
        <f>VLOOKUP(A128,'Survey dates etc'!$A$2:$B$3499,2,FALSE)</f>
        <v>39842</v>
      </c>
    </row>
    <row r="129" spans="1:6" ht="11.25">
      <c r="A129" s="2" t="s">
        <v>2246</v>
      </c>
      <c r="B129" s="21">
        <v>1</v>
      </c>
      <c r="C129" s="2" t="s">
        <v>2518</v>
      </c>
      <c r="D129" s="2" t="s">
        <v>2527</v>
      </c>
      <c r="F129" s="29">
        <f>VLOOKUP(A129,'Survey dates etc'!$A$2:$B$3499,2,FALSE)</f>
        <v>39887</v>
      </c>
    </row>
    <row r="130" spans="1:6" ht="11.25">
      <c r="A130" s="2" t="s">
        <v>1174</v>
      </c>
      <c r="B130" s="21">
        <v>1</v>
      </c>
      <c r="C130" s="2" t="s">
        <v>793</v>
      </c>
      <c r="D130" s="2" t="s">
        <v>793</v>
      </c>
      <c r="E130" s="19" t="s">
        <v>2536</v>
      </c>
      <c r="F130" s="29">
        <f>VLOOKUP(A130,'Survey dates etc'!$A$2:$B$3499,2,FALSE)</f>
        <v>39653</v>
      </c>
    </row>
    <row r="131" spans="1:6" ht="11.25">
      <c r="A131" s="2" t="s">
        <v>2247</v>
      </c>
      <c r="B131" s="21">
        <v>1</v>
      </c>
      <c r="C131" s="2" t="s">
        <v>2518</v>
      </c>
      <c r="D131" s="2" t="s">
        <v>793</v>
      </c>
      <c r="F131" s="29">
        <f>VLOOKUP(A131,'Survey dates etc'!$A$2:$B$3499,2,FALSE)</f>
        <v>39205</v>
      </c>
    </row>
    <row r="132" spans="1:6" ht="11.25">
      <c r="A132" s="2" t="s">
        <v>2248</v>
      </c>
      <c r="B132" s="21">
        <v>1</v>
      </c>
      <c r="C132" s="2" t="s">
        <v>2518</v>
      </c>
      <c r="D132" s="2" t="s">
        <v>793</v>
      </c>
      <c r="F132" s="29">
        <f>VLOOKUP(A132,'Survey dates etc'!$A$2:$B$3499,2,FALSE)</f>
        <v>39132</v>
      </c>
    </row>
    <row r="133" spans="1:6" ht="11.25">
      <c r="A133" s="2" t="s">
        <v>1175</v>
      </c>
      <c r="B133" s="21">
        <v>1</v>
      </c>
      <c r="C133" s="2" t="s">
        <v>2527</v>
      </c>
      <c r="D133" s="2" t="s">
        <v>2527</v>
      </c>
      <c r="E133" s="19" t="s">
        <v>2536</v>
      </c>
      <c r="F133" s="29">
        <f>VLOOKUP(A133,'Survey dates etc'!$A$2:$B$3499,2,FALSE)</f>
        <v>39605</v>
      </c>
    </row>
    <row r="134" spans="1:6" ht="11.25">
      <c r="A134" s="2" t="s">
        <v>1176</v>
      </c>
      <c r="B134" s="21">
        <v>1</v>
      </c>
      <c r="C134" s="2" t="s">
        <v>2522</v>
      </c>
      <c r="D134" s="2" t="s">
        <v>2522</v>
      </c>
      <c r="E134" s="19" t="s">
        <v>2536</v>
      </c>
      <c r="F134" s="29" t="e">
        <f>VLOOKUP(A134,'Survey dates etc'!$A$2:$B$3499,2,FALSE)</f>
        <v>#N/A</v>
      </c>
    </row>
    <row r="135" spans="1:6" ht="11.25">
      <c r="A135" s="2" t="s">
        <v>1177</v>
      </c>
      <c r="B135" s="21">
        <v>1</v>
      </c>
      <c r="C135" s="2" t="s">
        <v>2520</v>
      </c>
      <c r="D135" s="2" t="s">
        <v>2520</v>
      </c>
      <c r="E135" s="19" t="s">
        <v>2536</v>
      </c>
      <c r="F135" s="29">
        <f>VLOOKUP(A135,'Survey dates etc'!$A$2:$B$3499,2,FALSE)</f>
        <v>39644</v>
      </c>
    </row>
    <row r="136" spans="1:6" ht="11.25">
      <c r="A136" s="2" t="s">
        <v>1178</v>
      </c>
      <c r="B136" s="21">
        <v>1</v>
      </c>
      <c r="C136" s="2" t="s">
        <v>793</v>
      </c>
      <c r="D136" s="2" t="s">
        <v>793</v>
      </c>
      <c r="E136" s="19" t="s">
        <v>2536</v>
      </c>
      <c r="F136" s="29">
        <f>VLOOKUP(A136,'Survey dates etc'!$A$2:$B$3499,2,FALSE)</f>
        <v>38873</v>
      </c>
    </row>
    <row r="137" spans="1:6" ht="11.25">
      <c r="A137" s="2" t="s">
        <v>1179</v>
      </c>
      <c r="B137" s="21">
        <v>1</v>
      </c>
      <c r="C137" s="2" t="s">
        <v>2522</v>
      </c>
      <c r="D137" s="2" t="s">
        <v>2522</v>
      </c>
      <c r="E137" s="19" t="s">
        <v>2536</v>
      </c>
      <c r="F137" s="29">
        <f>VLOOKUP(A137,'Survey dates etc'!$A$2:$B$3499,2,FALSE)</f>
        <v>39510</v>
      </c>
    </row>
    <row r="138" spans="1:6" ht="11.25">
      <c r="A138" s="2" t="s">
        <v>2249</v>
      </c>
      <c r="B138" s="21">
        <v>1</v>
      </c>
      <c r="C138" s="2" t="s">
        <v>2518</v>
      </c>
      <c r="D138" s="2" t="s">
        <v>2522</v>
      </c>
      <c r="F138" s="29">
        <f>VLOOKUP(A138,'Survey dates etc'!$A$2:$B$3499,2,FALSE)</f>
        <v>39323</v>
      </c>
    </row>
    <row r="139" spans="1:6" ht="11.25">
      <c r="A139" s="2" t="s">
        <v>1180</v>
      </c>
      <c r="B139" s="21">
        <v>1</v>
      </c>
      <c r="C139" s="2" t="s">
        <v>2522</v>
      </c>
      <c r="D139" s="2" t="s">
        <v>2522</v>
      </c>
      <c r="E139" s="19" t="s">
        <v>2536</v>
      </c>
      <c r="F139" s="29">
        <f>VLOOKUP(A139,'Survey dates etc'!$A$2:$B$3499,2,FALSE)</f>
        <v>38729</v>
      </c>
    </row>
    <row r="140" spans="1:6" ht="11.25">
      <c r="A140" s="2" t="s">
        <v>1181</v>
      </c>
      <c r="B140" s="21">
        <v>1</v>
      </c>
      <c r="C140" s="2" t="s">
        <v>2525</v>
      </c>
      <c r="D140" s="2" t="s">
        <v>2525</v>
      </c>
      <c r="E140" s="19" t="s">
        <v>2536</v>
      </c>
      <c r="F140" s="29">
        <f>VLOOKUP(A140,'Survey dates etc'!$A$2:$B$3499,2,FALSE)</f>
        <v>39851</v>
      </c>
    </row>
    <row r="141" spans="1:6" ht="11.25">
      <c r="A141" s="2" t="s">
        <v>1182</v>
      </c>
      <c r="B141" s="21">
        <v>1</v>
      </c>
      <c r="C141" s="2" t="s">
        <v>2522</v>
      </c>
      <c r="D141" s="2" t="s">
        <v>2522</v>
      </c>
      <c r="E141" s="19" t="s">
        <v>2536</v>
      </c>
      <c r="F141" s="29">
        <f>VLOOKUP(A141,'Survey dates etc'!$A$2:$B$3499,2,FALSE)</f>
        <v>39143</v>
      </c>
    </row>
    <row r="142" spans="1:6" ht="11.25">
      <c r="A142" s="2" t="s">
        <v>1183</v>
      </c>
      <c r="B142" s="21">
        <v>1</v>
      </c>
      <c r="C142" s="2" t="s">
        <v>2522</v>
      </c>
      <c r="D142" s="2" t="s">
        <v>2522</v>
      </c>
      <c r="E142" s="19" t="s">
        <v>2536</v>
      </c>
      <c r="F142" s="29">
        <f>VLOOKUP(A142,'Survey dates etc'!$A$2:$B$3499,2,FALSE)</f>
        <v>39699</v>
      </c>
    </row>
    <row r="143" spans="1:6" ht="11.25">
      <c r="A143" s="2" t="s">
        <v>2250</v>
      </c>
      <c r="B143" s="21">
        <v>1</v>
      </c>
      <c r="C143" s="2" t="s">
        <v>2518</v>
      </c>
      <c r="D143" s="2" t="s">
        <v>2522</v>
      </c>
      <c r="F143" s="29">
        <f>VLOOKUP(A143,'Survey dates etc'!$A$2:$B$3499,2,FALSE)</f>
        <v>39226</v>
      </c>
    </row>
    <row r="144" spans="1:6" ht="11.25">
      <c r="A144" s="2" t="s">
        <v>2251</v>
      </c>
      <c r="B144" s="21">
        <v>1</v>
      </c>
      <c r="C144" s="2" t="s">
        <v>2518</v>
      </c>
      <c r="D144" s="2" t="s">
        <v>2522</v>
      </c>
      <c r="F144" s="29">
        <f>VLOOKUP(A144,'Survey dates etc'!$A$2:$B$3499,2,FALSE)</f>
        <v>39233</v>
      </c>
    </row>
    <row r="145" spans="1:6" ht="11.25">
      <c r="A145" s="2" t="s">
        <v>2252</v>
      </c>
      <c r="B145" s="21">
        <v>1</v>
      </c>
      <c r="C145" s="2" t="s">
        <v>2518</v>
      </c>
      <c r="D145" s="2" t="s">
        <v>2522</v>
      </c>
      <c r="F145" s="29">
        <f>VLOOKUP(A145,'Survey dates etc'!$A$2:$B$3499,2,FALSE)</f>
        <v>39231</v>
      </c>
    </row>
    <row r="146" spans="1:6" ht="11.25">
      <c r="A146" s="31" t="s">
        <v>1311</v>
      </c>
      <c r="B146" s="21">
        <v>1</v>
      </c>
      <c r="C146" s="8" t="s">
        <v>1733</v>
      </c>
      <c r="D146" s="2" t="s">
        <v>2521</v>
      </c>
      <c r="E146" s="19" t="s">
        <v>2578</v>
      </c>
      <c r="F146" s="29">
        <f>VLOOKUP(A146,'Survey dates etc'!$A$2:$B$3499,2,FALSE)</f>
        <v>39416</v>
      </c>
    </row>
    <row r="147" spans="1:6" ht="11.25">
      <c r="A147" s="31" t="s">
        <v>2102</v>
      </c>
      <c r="B147" s="22">
        <v>1</v>
      </c>
      <c r="C147" s="8" t="s">
        <v>1733</v>
      </c>
      <c r="D147" s="2" t="s">
        <v>2522</v>
      </c>
      <c r="E147" s="19" t="s">
        <v>2578</v>
      </c>
      <c r="F147" s="29">
        <f>VLOOKUP(A147,'Survey dates etc'!$A$2:$B$3499,2,FALSE)</f>
        <v>38315</v>
      </c>
    </row>
    <row r="148" spans="1:6" ht="11.25">
      <c r="A148" s="2" t="s">
        <v>1184</v>
      </c>
      <c r="B148" s="21">
        <v>1</v>
      </c>
      <c r="C148" s="2" t="s">
        <v>2529</v>
      </c>
      <c r="D148" s="2" t="s">
        <v>2529</v>
      </c>
      <c r="E148" s="19" t="s">
        <v>2536</v>
      </c>
      <c r="F148" s="29">
        <f>VLOOKUP(A148,'Survey dates etc'!$A$2:$B$3499,2,FALSE)</f>
        <v>39604</v>
      </c>
    </row>
    <row r="149" spans="1:6" ht="11.25">
      <c r="A149" s="2" t="s">
        <v>2253</v>
      </c>
      <c r="B149" s="21">
        <v>1</v>
      </c>
      <c r="C149" s="2" t="s">
        <v>2518</v>
      </c>
      <c r="D149" s="2" t="s">
        <v>2529</v>
      </c>
      <c r="F149" s="29">
        <f>VLOOKUP(A149,'Survey dates etc'!$A$2:$B$3499,2,FALSE)</f>
        <v>38932</v>
      </c>
    </row>
    <row r="150" spans="1:6" ht="11.25">
      <c r="A150" s="2" t="s">
        <v>2254</v>
      </c>
      <c r="B150" s="21">
        <v>1</v>
      </c>
      <c r="C150" s="2" t="s">
        <v>2518</v>
      </c>
      <c r="D150" s="2" t="s">
        <v>2529</v>
      </c>
      <c r="F150" s="29">
        <f>VLOOKUP(A150,'Survey dates etc'!$A$2:$B$3499,2,FALSE)</f>
        <v>39210</v>
      </c>
    </row>
    <row r="151" spans="1:6" ht="11.25">
      <c r="A151" s="2" t="s">
        <v>2255</v>
      </c>
      <c r="B151" s="21">
        <v>1</v>
      </c>
      <c r="C151" s="2" t="s">
        <v>2518</v>
      </c>
      <c r="D151" s="2" t="s">
        <v>2529</v>
      </c>
      <c r="F151" s="29">
        <f>VLOOKUP(A151,'Survey dates etc'!$A$2:$B$3499,2,FALSE)</f>
        <v>38932</v>
      </c>
    </row>
    <row r="152" spans="1:6" ht="11.25">
      <c r="A152" s="2" t="s">
        <v>1185</v>
      </c>
      <c r="B152" s="21">
        <v>1</v>
      </c>
      <c r="C152" s="2" t="s">
        <v>2526</v>
      </c>
      <c r="D152" s="2" t="s">
        <v>2526</v>
      </c>
      <c r="E152" s="19" t="s">
        <v>2536</v>
      </c>
      <c r="F152" s="29">
        <f>VLOOKUP(A152,'Survey dates etc'!$A$2:$B$3499,2,FALSE)</f>
        <v>39675</v>
      </c>
    </row>
    <row r="153" spans="1:6" ht="11.25">
      <c r="A153" s="2" t="s">
        <v>2256</v>
      </c>
      <c r="B153" s="21">
        <v>1</v>
      </c>
      <c r="C153" s="2" t="s">
        <v>2518</v>
      </c>
      <c r="D153" s="2" t="s">
        <v>2526</v>
      </c>
      <c r="F153" s="29">
        <f>VLOOKUP(A153,'Survey dates etc'!$A$2:$B$3499,2,FALSE)</f>
        <v>38924</v>
      </c>
    </row>
    <row r="154" spans="1:6" ht="11.25">
      <c r="A154" s="2" t="s">
        <v>2257</v>
      </c>
      <c r="B154" s="21">
        <v>1</v>
      </c>
      <c r="C154" s="2" t="s">
        <v>2518</v>
      </c>
      <c r="D154" s="2" t="s">
        <v>2526</v>
      </c>
      <c r="F154" s="29">
        <f>VLOOKUP(A154,'Survey dates etc'!$A$2:$B$3499,2,FALSE)</f>
        <v>38924</v>
      </c>
    </row>
    <row r="155" spans="1:6" ht="11.25">
      <c r="A155" s="2" t="s">
        <v>1186</v>
      </c>
      <c r="B155" s="21">
        <v>1</v>
      </c>
      <c r="C155" s="2" t="s">
        <v>2519</v>
      </c>
      <c r="D155" s="2" t="s">
        <v>2519</v>
      </c>
      <c r="E155" s="19" t="s">
        <v>2536</v>
      </c>
      <c r="F155" s="29">
        <f>VLOOKUP(A155,'Survey dates etc'!$A$2:$B$3499,2,FALSE)</f>
        <v>39204</v>
      </c>
    </row>
    <row r="156" spans="1:6" ht="11.25">
      <c r="A156" s="2" t="s">
        <v>1187</v>
      </c>
      <c r="B156" s="21">
        <v>1</v>
      </c>
      <c r="C156" s="2" t="s">
        <v>2525</v>
      </c>
      <c r="D156" s="2" t="s">
        <v>2525</v>
      </c>
      <c r="E156" s="19" t="s">
        <v>2536</v>
      </c>
      <c r="F156" s="29">
        <f>VLOOKUP(A156,'Survey dates etc'!$A$2:$B$3499,2,FALSE)</f>
        <v>39877</v>
      </c>
    </row>
    <row r="157" spans="1:6" ht="11.25">
      <c r="A157" s="2" t="s">
        <v>1188</v>
      </c>
      <c r="B157" s="21">
        <v>1</v>
      </c>
      <c r="C157" s="2" t="s">
        <v>793</v>
      </c>
      <c r="D157" s="2" t="s">
        <v>793</v>
      </c>
      <c r="E157" s="19" t="s">
        <v>2536</v>
      </c>
      <c r="F157" s="29">
        <f>VLOOKUP(A157,'Survey dates etc'!$A$2:$B$3499,2,FALSE)</f>
        <v>39855</v>
      </c>
    </row>
    <row r="158" spans="1:6" ht="11.25">
      <c r="A158" s="34" t="s">
        <v>2258</v>
      </c>
      <c r="B158" s="21">
        <v>1</v>
      </c>
      <c r="C158" s="8" t="s">
        <v>2518</v>
      </c>
      <c r="D158" s="2" t="s">
        <v>793</v>
      </c>
      <c r="F158" s="29">
        <f>VLOOKUP(A158,'Survey dates etc'!$A$2:$B$3499,2,FALSE)</f>
        <v>39126</v>
      </c>
    </row>
    <row r="159" spans="1:6" ht="11.25">
      <c r="A159" s="31" t="s">
        <v>1677</v>
      </c>
      <c r="B159" s="22">
        <v>1</v>
      </c>
      <c r="C159" s="8" t="s">
        <v>1733</v>
      </c>
      <c r="D159" s="2" t="s">
        <v>2529</v>
      </c>
      <c r="E159" s="19" t="s">
        <v>2578</v>
      </c>
      <c r="F159" s="29">
        <f>VLOOKUP(A159,'Survey dates etc'!$A$2:$B$3499,2,FALSE)</f>
        <v>38553</v>
      </c>
    </row>
    <row r="160" spans="1:6" ht="11.25">
      <c r="A160" s="2" t="s">
        <v>1189</v>
      </c>
      <c r="B160" s="21">
        <v>1</v>
      </c>
      <c r="C160" s="2" t="s">
        <v>2520</v>
      </c>
      <c r="D160" s="2" t="s">
        <v>2520</v>
      </c>
      <c r="E160" s="19" t="s">
        <v>2536</v>
      </c>
      <c r="F160" s="29">
        <f>VLOOKUP(A160,'Survey dates etc'!$A$2:$B$3499,2,FALSE)</f>
        <v>39849</v>
      </c>
    </row>
    <row r="161" spans="1:6" ht="11.25">
      <c r="A161" s="2" t="s">
        <v>2259</v>
      </c>
      <c r="B161" s="21">
        <v>1</v>
      </c>
      <c r="C161" s="2" t="s">
        <v>2518</v>
      </c>
      <c r="D161" s="2" t="s">
        <v>2520</v>
      </c>
      <c r="F161" s="29">
        <f>VLOOKUP(A161,'Survey dates etc'!$A$2:$B$3499,2,FALSE)</f>
        <v>39925</v>
      </c>
    </row>
    <row r="162" spans="1:6" ht="11.25">
      <c r="A162" s="2" t="s">
        <v>2260</v>
      </c>
      <c r="B162" s="21">
        <v>1</v>
      </c>
      <c r="C162" s="2" t="s">
        <v>2518</v>
      </c>
      <c r="D162" s="2" t="s">
        <v>2520</v>
      </c>
      <c r="F162" s="29">
        <f>VLOOKUP(A162,'Survey dates etc'!$A$2:$B$3499,2,FALSE)</f>
        <v>39794</v>
      </c>
    </row>
    <row r="163" spans="1:6" ht="11.25">
      <c r="A163" s="31" t="s">
        <v>2445</v>
      </c>
      <c r="B163" s="21">
        <v>1</v>
      </c>
      <c r="C163" s="8" t="s">
        <v>1733</v>
      </c>
      <c r="D163" s="8" t="s">
        <v>2520</v>
      </c>
      <c r="E163" s="19" t="s">
        <v>2578</v>
      </c>
      <c r="F163" s="29">
        <f>VLOOKUP(A163,'Survey dates etc'!$A$2:$B$3499,2,FALSE)</f>
        <v>39354</v>
      </c>
    </row>
    <row r="164" spans="1:6" ht="11.25">
      <c r="A164" s="2" t="s">
        <v>1549</v>
      </c>
      <c r="B164" s="21">
        <v>1</v>
      </c>
      <c r="C164" s="2" t="s">
        <v>2518</v>
      </c>
      <c r="D164" s="2" t="s">
        <v>2520</v>
      </c>
      <c r="F164" s="29">
        <f>VLOOKUP(A164,'Survey dates etc'!$A$2:$B$3499,2,FALSE)</f>
        <v>39797</v>
      </c>
    </row>
    <row r="165" spans="1:6" ht="11.25">
      <c r="A165" s="2" t="s">
        <v>1550</v>
      </c>
      <c r="B165" s="21">
        <v>1</v>
      </c>
      <c r="C165" s="2" t="s">
        <v>2518</v>
      </c>
      <c r="D165" s="2" t="s">
        <v>2520</v>
      </c>
      <c r="F165" s="29">
        <f>VLOOKUP(A165,'Survey dates etc'!$A$2:$B$3499,2,FALSE)</f>
        <v>39797</v>
      </c>
    </row>
    <row r="166" spans="1:6" ht="11.25">
      <c r="A166" s="2" t="s">
        <v>1551</v>
      </c>
      <c r="B166" s="21">
        <v>1</v>
      </c>
      <c r="C166" s="2" t="s">
        <v>2518</v>
      </c>
      <c r="D166" s="2" t="s">
        <v>2520</v>
      </c>
      <c r="F166" s="29">
        <f>VLOOKUP(A166,'Survey dates etc'!$A$2:$B$3499,2,FALSE)</f>
        <v>39797</v>
      </c>
    </row>
    <row r="167" spans="1:6" ht="11.25">
      <c r="A167" s="2" t="s">
        <v>1190</v>
      </c>
      <c r="B167" s="21">
        <v>1</v>
      </c>
      <c r="C167" s="2" t="s">
        <v>2520</v>
      </c>
      <c r="D167" s="2" t="s">
        <v>2520</v>
      </c>
      <c r="E167" s="19" t="s">
        <v>2536</v>
      </c>
      <c r="F167" s="29">
        <f>VLOOKUP(A167,'Survey dates etc'!$A$2:$B$3499,2,FALSE)</f>
        <v>39608</v>
      </c>
    </row>
    <row r="168" spans="1:6" ht="11.25">
      <c r="A168" s="2" t="s">
        <v>347</v>
      </c>
      <c r="B168" s="21">
        <v>1</v>
      </c>
      <c r="C168" s="2" t="s">
        <v>2518</v>
      </c>
      <c r="D168" s="2" t="s">
        <v>2520</v>
      </c>
      <c r="F168" s="29">
        <f>VLOOKUP(A168,'Survey dates etc'!$A$2:$B$3499,2,FALSE)</f>
        <v>39195</v>
      </c>
    </row>
    <row r="169" spans="1:6" ht="11.25">
      <c r="A169" s="2" t="s">
        <v>1552</v>
      </c>
      <c r="B169" s="21">
        <v>1</v>
      </c>
      <c r="C169" s="2" t="s">
        <v>2518</v>
      </c>
      <c r="D169" s="2" t="s">
        <v>2520</v>
      </c>
      <c r="F169" s="29">
        <f>VLOOKUP(A169,'Survey dates etc'!$A$2:$B$3499,2,FALSE)</f>
        <v>39195</v>
      </c>
    </row>
    <row r="170" spans="1:6" ht="11.25">
      <c r="A170" s="2" t="s">
        <v>1191</v>
      </c>
      <c r="B170" s="21">
        <v>1</v>
      </c>
      <c r="C170" s="2" t="s">
        <v>2520</v>
      </c>
      <c r="D170" s="2" t="s">
        <v>2520</v>
      </c>
      <c r="E170" s="19" t="s">
        <v>2536</v>
      </c>
      <c r="F170" s="29">
        <f>VLOOKUP(A170,'Survey dates etc'!$A$2:$B$3499,2,FALSE)</f>
        <v>39195</v>
      </c>
    </row>
    <row r="171" spans="1:6" ht="11.25">
      <c r="A171" s="2" t="s">
        <v>1553</v>
      </c>
      <c r="B171" s="21">
        <v>1</v>
      </c>
      <c r="C171" s="2" t="s">
        <v>2518</v>
      </c>
      <c r="D171" s="2" t="s">
        <v>2520</v>
      </c>
      <c r="F171" s="29">
        <f>VLOOKUP(A171,'Survey dates etc'!$A$2:$B$3499,2,FALSE)</f>
        <v>39195</v>
      </c>
    </row>
    <row r="172" spans="1:6" ht="11.25">
      <c r="A172" s="2" t="s">
        <v>1192</v>
      </c>
      <c r="B172" s="21">
        <v>1</v>
      </c>
      <c r="C172" s="2" t="s">
        <v>2526</v>
      </c>
      <c r="D172" s="2" t="s">
        <v>2526</v>
      </c>
      <c r="E172" s="19" t="s">
        <v>2536</v>
      </c>
      <c r="F172" s="29">
        <f>VLOOKUP(A172,'Survey dates etc'!$A$2:$B$3499,2,FALSE)</f>
        <v>39748</v>
      </c>
    </row>
    <row r="173" spans="1:6" ht="11.25">
      <c r="A173" s="31" t="s">
        <v>895</v>
      </c>
      <c r="B173" s="21">
        <v>1</v>
      </c>
      <c r="C173" s="8" t="s">
        <v>1733</v>
      </c>
      <c r="D173" s="8" t="s">
        <v>2526</v>
      </c>
      <c r="E173" s="19" t="s">
        <v>2578</v>
      </c>
      <c r="F173" s="29">
        <f>VLOOKUP(A173,'Survey dates etc'!$A$2:$B$3499,2,FALSE)</f>
        <v>39304</v>
      </c>
    </row>
    <row r="174" spans="1:6" ht="11.25">
      <c r="A174" s="2" t="s">
        <v>1554</v>
      </c>
      <c r="B174" s="21">
        <v>1</v>
      </c>
      <c r="C174" s="2" t="s">
        <v>2518</v>
      </c>
      <c r="D174" s="2" t="s">
        <v>2526</v>
      </c>
      <c r="F174" s="29">
        <f>VLOOKUP(A174,'Survey dates etc'!$A$2:$B$3499,2,FALSE)</f>
        <v>39387</v>
      </c>
    </row>
    <row r="175" spans="1:6" ht="11.25">
      <c r="A175" s="2" t="s">
        <v>1193</v>
      </c>
      <c r="B175" s="21">
        <v>1</v>
      </c>
      <c r="C175" s="2" t="s">
        <v>2519</v>
      </c>
      <c r="D175" s="2" t="s">
        <v>2519</v>
      </c>
      <c r="E175" s="19" t="s">
        <v>2536</v>
      </c>
      <c r="F175" s="29">
        <f>VLOOKUP(A175,'Survey dates etc'!$A$2:$B$3499,2,FALSE)</f>
        <v>39139</v>
      </c>
    </row>
    <row r="176" spans="1:6" ht="11.25">
      <c r="A176" s="2" t="s">
        <v>1194</v>
      </c>
      <c r="B176" s="21">
        <v>1</v>
      </c>
      <c r="C176" s="2" t="s">
        <v>2529</v>
      </c>
      <c r="D176" s="2" t="s">
        <v>2529</v>
      </c>
      <c r="E176" s="19" t="s">
        <v>2536</v>
      </c>
      <c r="F176" s="29">
        <f>VLOOKUP(A176,'Survey dates etc'!$A$2:$B$3499,2,FALSE)</f>
        <v>39165</v>
      </c>
    </row>
    <row r="177" spans="1:6" ht="11.25">
      <c r="A177" s="2" t="s">
        <v>1555</v>
      </c>
      <c r="B177" s="21">
        <v>1</v>
      </c>
      <c r="C177" s="2" t="s">
        <v>2518</v>
      </c>
      <c r="D177" s="2" t="s">
        <v>2529</v>
      </c>
      <c r="F177" s="29">
        <f>VLOOKUP(A177,'Survey dates etc'!$A$2:$B$3499,2,FALSE)</f>
        <v>39164</v>
      </c>
    </row>
    <row r="178" spans="1:6" ht="11.25">
      <c r="A178" s="8" t="s">
        <v>2961</v>
      </c>
      <c r="B178" s="22">
        <v>1</v>
      </c>
      <c r="C178" s="8" t="s">
        <v>1733</v>
      </c>
      <c r="D178" s="2" t="s">
        <v>2529</v>
      </c>
      <c r="E178" s="19" t="s">
        <v>2578</v>
      </c>
      <c r="F178" s="29">
        <f>VLOOKUP(A178,'Survey dates etc'!$A$2:$B$3499,2,FALSE)</f>
        <v>39283</v>
      </c>
    </row>
    <row r="179" spans="1:6" ht="11.25">
      <c r="A179" s="31" t="s">
        <v>187</v>
      </c>
      <c r="B179" s="22">
        <v>1</v>
      </c>
      <c r="C179" s="2" t="s">
        <v>2529</v>
      </c>
      <c r="D179" s="2" t="s">
        <v>2529</v>
      </c>
      <c r="E179" s="19" t="s">
        <v>2578</v>
      </c>
      <c r="F179" s="29">
        <f>VLOOKUP(A179,'Survey dates etc'!$A$2:$B$3499,2,FALSE)</f>
        <v>39029</v>
      </c>
    </row>
    <row r="180" spans="1:6" ht="11.25">
      <c r="A180" s="31" t="s">
        <v>1678</v>
      </c>
      <c r="B180" s="22">
        <v>1</v>
      </c>
      <c r="C180" s="8" t="s">
        <v>1733</v>
      </c>
      <c r="D180" s="2" t="s">
        <v>2522</v>
      </c>
      <c r="E180" s="19" t="s">
        <v>2578</v>
      </c>
      <c r="F180" s="29">
        <f>VLOOKUP(A180,'Survey dates etc'!$A$2:$B$3499,2,FALSE)</f>
        <v>39903</v>
      </c>
    </row>
    <row r="181" spans="1:6" ht="11.25">
      <c r="A181" s="31" t="s">
        <v>208</v>
      </c>
      <c r="B181" s="22">
        <v>1</v>
      </c>
      <c r="C181" s="8" t="s">
        <v>1733</v>
      </c>
      <c r="D181" s="2" t="s">
        <v>2522</v>
      </c>
      <c r="E181" s="19" t="s">
        <v>2578</v>
      </c>
      <c r="F181" s="29">
        <f>VLOOKUP(A181,'Survey dates etc'!$A$2:$B$3499,2,FALSE)</f>
        <v>39898</v>
      </c>
    </row>
    <row r="182" spans="1:6" ht="11.25">
      <c r="A182" s="2" t="s">
        <v>1195</v>
      </c>
      <c r="B182" s="21">
        <v>1</v>
      </c>
      <c r="C182" s="2" t="s">
        <v>2520</v>
      </c>
      <c r="D182" s="2" t="s">
        <v>2520</v>
      </c>
      <c r="E182" s="19" t="s">
        <v>2536</v>
      </c>
      <c r="F182" s="29">
        <f>VLOOKUP(A182,'Survey dates etc'!$A$2:$B$3499,2,FALSE)</f>
        <v>39213</v>
      </c>
    </row>
    <row r="183" spans="1:6" ht="11.25">
      <c r="A183" s="2" t="s">
        <v>1196</v>
      </c>
      <c r="B183" s="21">
        <v>1</v>
      </c>
      <c r="C183" s="2" t="s">
        <v>2520</v>
      </c>
      <c r="D183" s="2" t="s">
        <v>2520</v>
      </c>
      <c r="E183" s="19" t="s">
        <v>2536</v>
      </c>
      <c r="F183" s="29">
        <f>VLOOKUP(A183,'Survey dates etc'!$A$2:$B$3499,2,FALSE)</f>
        <v>39762</v>
      </c>
    </row>
    <row r="184" spans="1:6" ht="11.25">
      <c r="A184" s="2" t="s">
        <v>1197</v>
      </c>
      <c r="B184" s="21">
        <v>1</v>
      </c>
      <c r="C184" s="2" t="s">
        <v>2522</v>
      </c>
      <c r="D184" s="2" t="s">
        <v>2522</v>
      </c>
      <c r="E184" s="19" t="s">
        <v>2536</v>
      </c>
      <c r="F184" s="29">
        <f>VLOOKUP(A184,'Survey dates etc'!$A$2:$B$3499,2,FALSE)</f>
        <v>38791</v>
      </c>
    </row>
    <row r="185" spans="1:6" ht="11.25">
      <c r="A185" s="2" t="s">
        <v>1198</v>
      </c>
      <c r="B185" s="21">
        <v>1</v>
      </c>
      <c r="C185" s="2" t="s">
        <v>2519</v>
      </c>
      <c r="D185" s="2" t="s">
        <v>2519</v>
      </c>
      <c r="E185" s="19" t="s">
        <v>2536</v>
      </c>
      <c r="F185" s="29">
        <f>VLOOKUP(A185,'Survey dates etc'!$A$2:$B$3499,2,FALSE)</f>
        <v>38777</v>
      </c>
    </row>
    <row r="186" spans="1:6" ht="11.25">
      <c r="A186" s="2" t="s">
        <v>1199</v>
      </c>
      <c r="B186" s="21">
        <v>1</v>
      </c>
      <c r="C186" s="2" t="s">
        <v>2521</v>
      </c>
      <c r="D186" s="2" t="s">
        <v>2521</v>
      </c>
      <c r="E186" s="19" t="s">
        <v>2536</v>
      </c>
      <c r="F186" s="29">
        <f>VLOOKUP(A186,'Survey dates etc'!$A$2:$B$3499,2,FALSE)</f>
        <v>38761</v>
      </c>
    </row>
    <row r="187" spans="1:6" ht="11.25">
      <c r="A187" s="2" t="s">
        <v>1200</v>
      </c>
      <c r="B187" s="21">
        <v>1</v>
      </c>
      <c r="C187" s="2" t="s">
        <v>2530</v>
      </c>
      <c r="D187" s="2" t="s">
        <v>2530</v>
      </c>
      <c r="E187" s="19" t="s">
        <v>2536</v>
      </c>
      <c r="F187" s="29">
        <f>VLOOKUP(A187,'Survey dates etc'!$A$2:$B$3499,2,FALSE)</f>
        <v>39148</v>
      </c>
    </row>
    <row r="188" spans="1:6" ht="11.25">
      <c r="A188" s="31" t="s">
        <v>2294</v>
      </c>
      <c r="B188" s="22">
        <v>1</v>
      </c>
      <c r="C188" s="8" t="s">
        <v>2518</v>
      </c>
      <c r="D188" s="2" t="s">
        <v>2530</v>
      </c>
      <c r="E188" s="19" t="s">
        <v>2578</v>
      </c>
      <c r="F188" s="29">
        <f>VLOOKUP(A188,'Survey dates etc'!$A$2:$B$3499,2,FALSE)</f>
        <v>39161</v>
      </c>
    </row>
    <row r="189" spans="1:6" ht="11.25">
      <c r="A189" s="2" t="s">
        <v>1201</v>
      </c>
      <c r="B189" s="21">
        <v>1</v>
      </c>
      <c r="C189" s="2" t="s">
        <v>2522</v>
      </c>
      <c r="D189" s="2" t="s">
        <v>2522</v>
      </c>
      <c r="E189" s="19" t="s">
        <v>2536</v>
      </c>
      <c r="F189" s="29">
        <f>VLOOKUP(A189,'Survey dates etc'!$A$2:$B$3499,2,FALSE)</f>
        <v>39547</v>
      </c>
    </row>
    <row r="190" spans="1:6" ht="11.25">
      <c r="A190" s="2" t="s">
        <v>1202</v>
      </c>
      <c r="B190" s="21">
        <v>1</v>
      </c>
      <c r="C190" s="2" t="s">
        <v>2522</v>
      </c>
      <c r="D190" s="2" t="s">
        <v>2522</v>
      </c>
      <c r="E190" s="19" t="s">
        <v>2536</v>
      </c>
      <c r="F190" s="29">
        <f>VLOOKUP(A190,'Survey dates etc'!$A$2:$B$3499,2,FALSE)</f>
        <v>38842</v>
      </c>
    </row>
    <row r="191" spans="1:6" ht="11.25">
      <c r="A191" s="2" t="s">
        <v>1203</v>
      </c>
      <c r="B191" s="21">
        <v>1</v>
      </c>
      <c r="C191" s="2" t="s">
        <v>2522</v>
      </c>
      <c r="D191" s="2" t="s">
        <v>2522</v>
      </c>
      <c r="E191" s="19" t="s">
        <v>2536</v>
      </c>
      <c r="F191" s="29">
        <f>VLOOKUP(A191,'Survey dates etc'!$A$2:$B$3499,2,FALSE)</f>
        <v>38842</v>
      </c>
    </row>
    <row r="192" spans="1:6" ht="11.25">
      <c r="A192" s="2" t="s">
        <v>1556</v>
      </c>
      <c r="B192" s="21">
        <v>1</v>
      </c>
      <c r="C192" s="2" t="s">
        <v>2518</v>
      </c>
      <c r="D192" s="2" t="s">
        <v>2522</v>
      </c>
      <c r="F192" s="29">
        <f>VLOOKUP(A192,'Survey dates etc'!$A$2:$B$3499,2,FALSE)</f>
        <v>39569</v>
      </c>
    </row>
    <row r="193" spans="1:6" ht="11.25">
      <c r="A193" s="2" t="s">
        <v>2207</v>
      </c>
      <c r="B193" s="21">
        <v>1</v>
      </c>
      <c r="C193" s="2" t="s">
        <v>2522</v>
      </c>
      <c r="D193" s="2" t="s">
        <v>2522</v>
      </c>
      <c r="E193" s="19" t="s">
        <v>2536</v>
      </c>
      <c r="F193" s="29">
        <f>VLOOKUP(A193,'Survey dates etc'!$A$2:$B$3499,2,FALSE)</f>
        <v>38842</v>
      </c>
    </row>
    <row r="194" spans="1:6" ht="11.25">
      <c r="A194" s="31" t="s">
        <v>1679</v>
      </c>
      <c r="B194" s="22">
        <v>1</v>
      </c>
      <c r="C194" s="8" t="s">
        <v>1733</v>
      </c>
      <c r="D194" s="2" t="s">
        <v>2529</v>
      </c>
      <c r="E194" s="19" t="s">
        <v>2578</v>
      </c>
      <c r="F194" s="29">
        <f>VLOOKUP(A194,'Survey dates etc'!$A$2:$B$3499,2,FALSE)</f>
        <v>38561</v>
      </c>
    </row>
    <row r="195" spans="1:6" ht="11.25">
      <c r="A195" s="2" t="s">
        <v>1204</v>
      </c>
      <c r="B195" s="21">
        <v>1</v>
      </c>
      <c r="C195" s="2" t="s">
        <v>2520</v>
      </c>
      <c r="D195" s="2" t="s">
        <v>2520</v>
      </c>
      <c r="E195" s="19" t="s">
        <v>2536</v>
      </c>
      <c r="F195" s="29">
        <f>VLOOKUP(A195,'Survey dates etc'!$A$2:$B$3499,2,FALSE)</f>
        <v>39510</v>
      </c>
    </row>
    <row r="196" spans="1:6" ht="11.25">
      <c r="A196" s="2" t="s">
        <v>1557</v>
      </c>
      <c r="B196" s="21">
        <v>1</v>
      </c>
      <c r="C196" s="2" t="s">
        <v>2518</v>
      </c>
      <c r="D196" s="2" t="s">
        <v>2520</v>
      </c>
      <c r="F196" s="29">
        <f>VLOOKUP(A196,'Survey dates etc'!$A$2:$B$3499,2,FALSE)</f>
        <v>39177</v>
      </c>
    </row>
    <row r="197" spans="1:6" ht="11.25">
      <c r="A197" s="2" t="s">
        <v>1558</v>
      </c>
      <c r="B197" s="21">
        <v>1</v>
      </c>
      <c r="C197" s="2" t="s">
        <v>2518</v>
      </c>
      <c r="D197" s="2" t="s">
        <v>2520</v>
      </c>
      <c r="F197" s="29">
        <f>VLOOKUP(A197,'Survey dates etc'!$A$2:$B$3499,2,FALSE)</f>
        <v>39177</v>
      </c>
    </row>
    <row r="198" spans="1:6" ht="11.25">
      <c r="A198" s="8" t="s">
        <v>790</v>
      </c>
      <c r="B198" s="21">
        <v>1</v>
      </c>
      <c r="C198" s="2" t="s">
        <v>2518</v>
      </c>
      <c r="D198" s="2" t="s">
        <v>2520</v>
      </c>
      <c r="F198" s="29">
        <f>VLOOKUP(A198,'Survey dates etc'!$A$2:$B$3499,2,FALSE)</f>
        <v>38805</v>
      </c>
    </row>
    <row r="199" spans="1:6" ht="11.25">
      <c r="A199" s="2" t="s">
        <v>1559</v>
      </c>
      <c r="B199" s="21">
        <v>1</v>
      </c>
      <c r="C199" s="2" t="s">
        <v>2518</v>
      </c>
      <c r="D199" s="2" t="s">
        <v>2520</v>
      </c>
      <c r="F199" s="29">
        <f>VLOOKUP(A199,'Survey dates etc'!$A$2:$B$3499,2,FALSE)</f>
        <v>38749</v>
      </c>
    </row>
    <row r="200" spans="1:6" ht="11.25">
      <c r="A200" s="8" t="s">
        <v>2707</v>
      </c>
      <c r="B200" s="21">
        <v>1</v>
      </c>
      <c r="C200" s="8" t="s">
        <v>1733</v>
      </c>
      <c r="D200" s="2" t="s">
        <v>2525</v>
      </c>
      <c r="E200" s="19" t="s">
        <v>2578</v>
      </c>
      <c r="F200" s="29">
        <f>VLOOKUP(A200,'Survey dates etc'!$A$2:$B$3499,2,FALSE)</f>
        <v>39681</v>
      </c>
    </row>
    <row r="201" spans="1:6" ht="11.25">
      <c r="A201" s="2" t="s">
        <v>1205</v>
      </c>
      <c r="B201" s="21">
        <v>1</v>
      </c>
      <c r="C201" s="2" t="s">
        <v>2523</v>
      </c>
      <c r="D201" s="2" t="s">
        <v>2523</v>
      </c>
      <c r="E201" s="19" t="s">
        <v>2536</v>
      </c>
      <c r="F201" s="29">
        <f>VLOOKUP(A201,'Survey dates etc'!$A$2:$B$3499,2,FALSE)</f>
        <v>39150</v>
      </c>
    </row>
    <row r="202" spans="1:6" ht="11.25">
      <c r="A202" s="2" t="s">
        <v>1206</v>
      </c>
      <c r="B202" s="21">
        <v>1</v>
      </c>
      <c r="C202" s="2" t="s">
        <v>2524</v>
      </c>
      <c r="D202" s="2" t="s">
        <v>2524</v>
      </c>
      <c r="E202" s="19" t="s">
        <v>2536</v>
      </c>
      <c r="F202" s="29">
        <f>VLOOKUP(A202,'Survey dates etc'!$A$2:$B$3499,2,FALSE)</f>
        <v>39695</v>
      </c>
    </row>
    <row r="203" spans="1:6" ht="11.25">
      <c r="A203" s="30" t="s">
        <v>963</v>
      </c>
      <c r="B203" s="22">
        <v>1</v>
      </c>
      <c r="C203" s="8" t="s">
        <v>1733</v>
      </c>
      <c r="D203" s="2" t="s">
        <v>2524</v>
      </c>
      <c r="E203" s="19" t="s">
        <v>2578</v>
      </c>
      <c r="F203" s="29">
        <f>VLOOKUP(A203,'Survey dates etc'!$A$2:$B$3499,2,FALSE)</f>
        <v>38497</v>
      </c>
    </row>
    <row r="204" spans="1:6" ht="11.25">
      <c r="A204" s="2" t="s">
        <v>1560</v>
      </c>
      <c r="B204" s="21">
        <v>1</v>
      </c>
      <c r="C204" s="2" t="s">
        <v>2518</v>
      </c>
      <c r="D204" s="2" t="s">
        <v>2527</v>
      </c>
      <c r="F204" s="29">
        <f>VLOOKUP(A204,'Survey dates etc'!$A$2:$B$3499,2,FALSE)</f>
        <v>39841</v>
      </c>
    </row>
    <row r="205" spans="1:6" ht="11.25">
      <c r="A205" s="2" t="s">
        <v>1561</v>
      </c>
      <c r="B205" s="21">
        <v>1</v>
      </c>
      <c r="C205" s="2" t="s">
        <v>2518</v>
      </c>
      <c r="D205" s="2" t="s">
        <v>2527</v>
      </c>
      <c r="F205" s="29">
        <f>VLOOKUP(A205,'Survey dates etc'!$A$2:$B$3499,2,FALSE)</f>
        <v>39841</v>
      </c>
    </row>
    <row r="206" spans="1:6" ht="11.25">
      <c r="A206" s="2" t="s">
        <v>1562</v>
      </c>
      <c r="B206" s="21">
        <v>1</v>
      </c>
      <c r="C206" s="2" t="s">
        <v>2518</v>
      </c>
      <c r="D206" s="2" t="s">
        <v>2527</v>
      </c>
      <c r="F206" s="29">
        <f>VLOOKUP(A206,'Survey dates etc'!$A$2:$B$3499,2,FALSE)</f>
        <v>39337</v>
      </c>
    </row>
    <row r="207" spans="1:6" ht="11.25">
      <c r="A207" s="2" t="s">
        <v>1207</v>
      </c>
      <c r="B207" s="21">
        <v>1</v>
      </c>
      <c r="C207" s="2" t="s">
        <v>2527</v>
      </c>
      <c r="D207" s="2" t="s">
        <v>2527</v>
      </c>
      <c r="E207" s="19" t="s">
        <v>2536</v>
      </c>
      <c r="F207" s="29">
        <f>VLOOKUP(A207,'Survey dates etc'!$A$2:$B$3499,2,FALSE)</f>
        <v>38848</v>
      </c>
    </row>
    <row r="208" spans="1:6" ht="11.25">
      <c r="A208" s="2" t="s">
        <v>1208</v>
      </c>
      <c r="B208" s="21">
        <v>1</v>
      </c>
      <c r="C208" s="2" t="s">
        <v>2527</v>
      </c>
      <c r="D208" s="2" t="s">
        <v>2527</v>
      </c>
      <c r="E208" s="19" t="s">
        <v>2536</v>
      </c>
      <c r="F208" s="29">
        <f>VLOOKUP(A208,'Survey dates etc'!$A$2:$B$3499,2,FALSE)</f>
        <v>39693</v>
      </c>
    </row>
    <row r="209" spans="1:6" ht="11.25">
      <c r="A209" s="2" t="s">
        <v>1563</v>
      </c>
      <c r="B209" s="21">
        <v>1</v>
      </c>
      <c r="C209" s="2" t="s">
        <v>2518</v>
      </c>
      <c r="D209" s="2" t="s">
        <v>2527</v>
      </c>
      <c r="F209" s="29">
        <f>VLOOKUP(A209,'Survey dates etc'!$A$2:$B$3499,2,FALSE)</f>
        <v>39841</v>
      </c>
    </row>
    <row r="210" spans="1:6" ht="11.25">
      <c r="A210" s="2" t="s">
        <v>3014</v>
      </c>
      <c r="B210" s="21">
        <v>1</v>
      </c>
      <c r="C210" s="2" t="s">
        <v>2518</v>
      </c>
      <c r="D210" s="2" t="s">
        <v>2527</v>
      </c>
      <c r="F210" s="29">
        <f>VLOOKUP(A210,'Survey dates etc'!$A$2:$B$3499,2,FALSE)</f>
        <v>38847</v>
      </c>
    </row>
    <row r="211" spans="1:6" ht="11.25">
      <c r="A211" s="2" t="s">
        <v>1209</v>
      </c>
      <c r="B211" s="21">
        <v>1</v>
      </c>
      <c r="C211" s="2" t="s">
        <v>2527</v>
      </c>
      <c r="D211" s="2" t="s">
        <v>2527</v>
      </c>
      <c r="E211" s="19" t="s">
        <v>2536</v>
      </c>
      <c r="F211" s="29">
        <f>VLOOKUP(A211,'Survey dates etc'!$A$2:$B$3499,2,FALSE)</f>
        <v>39602</v>
      </c>
    </row>
    <row r="212" spans="1:6" ht="11.25">
      <c r="A212" s="8" t="s">
        <v>2708</v>
      </c>
      <c r="B212" s="21">
        <v>1</v>
      </c>
      <c r="C212" s="8" t="s">
        <v>1733</v>
      </c>
      <c r="D212" s="2" t="s">
        <v>2525</v>
      </c>
      <c r="E212" s="19" t="s">
        <v>2578</v>
      </c>
      <c r="F212" s="29">
        <f>VLOOKUP(A212,'Survey dates etc'!$A$2:$B$3499,2,FALSE)</f>
        <v>39690</v>
      </c>
    </row>
    <row r="213" spans="1:6" ht="11.25">
      <c r="A213" s="2" t="s">
        <v>1210</v>
      </c>
      <c r="B213" s="21">
        <v>1</v>
      </c>
      <c r="C213" s="2" t="s">
        <v>2522</v>
      </c>
      <c r="D213" s="2" t="s">
        <v>2522</v>
      </c>
      <c r="E213" s="19" t="s">
        <v>2536</v>
      </c>
      <c r="F213" s="29">
        <f>VLOOKUP(A213,'Survey dates etc'!$A$2:$B$3499,2,FALSE)</f>
        <v>39865</v>
      </c>
    </row>
    <row r="214" spans="1:6" ht="11.25">
      <c r="A214" s="31" t="s">
        <v>1830</v>
      </c>
      <c r="B214" s="22">
        <v>1</v>
      </c>
      <c r="C214" s="8" t="s">
        <v>1733</v>
      </c>
      <c r="D214" s="2" t="s">
        <v>2519</v>
      </c>
      <c r="E214" s="19" t="s">
        <v>2578</v>
      </c>
      <c r="F214" s="29">
        <f>VLOOKUP(A214,'Survey dates etc'!$A$2:$B$3499,2,FALSE)</f>
        <v>38573</v>
      </c>
    </row>
    <row r="215" spans="1:6" ht="11.25">
      <c r="A215" s="2" t="s">
        <v>1211</v>
      </c>
      <c r="B215" s="21">
        <v>1</v>
      </c>
      <c r="C215" s="2" t="s">
        <v>2524</v>
      </c>
      <c r="D215" s="2" t="s">
        <v>2524</v>
      </c>
      <c r="E215" s="19" t="s">
        <v>2536</v>
      </c>
      <c r="F215" s="29">
        <f>VLOOKUP(A215,'Survey dates etc'!$A$2:$B$3499,2,FALSE)</f>
        <v>38974</v>
      </c>
    </row>
    <row r="216" spans="1:6" ht="11.25">
      <c r="A216" s="31" t="s">
        <v>2446</v>
      </c>
      <c r="B216" s="21">
        <v>1</v>
      </c>
      <c r="C216" s="8" t="s">
        <v>1733</v>
      </c>
      <c r="D216" s="8" t="s">
        <v>2522</v>
      </c>
      <c r="E216" s="19" t="s">
        <v>2578</v>
      </c>
      <c r="F216" s="29">
        <f>VLOOKUP(A216,'Survey dates etc'!$A$2:$B$3499,2,FALSE)</f>
        <v>38300</v>
      </c>
    </row>
    <row r="217" spans="1:6" ht="11.25">
      <c r="A217" s="2" t="s">
        <v>1097</v>
      </c>
      <c r="B217" s="21">
        <v>1</v>
      </c>
      <c r="C217" s="2" t="s">
        <v>2518</v>
      </c>
      <c r="D217" s="2" t="s">
        <v>2520</v>
      </c>
      <c r="F217" s="29">
        <f>VLOOKUP(A217,'Survey dates etc'!$A$2:$B$3499,2,FALSE)</f>
        <v>39794</v>
      </c>
    </row>
    <row r="218" spans="1:6" ht="11.25">
      <c r="A218" s="2" t="s">
        <v>1212</v>
      </c>
      <c r="B218" s="21">
        <v>1</v>
      </c>
      <c r="C218" s="2" t="s">
        <v>2520</v>
      </c>
      <c r="D218" s="2" t="s">
        <v>2520</v>
      </c>
      <c r="E218" s="19" t="s">
        <v>2536</v>
      </c>
      <c r="F218" s="29">
        <f>VLOOKUP(A218,'Survey dates etc'!$A$2:$B$3499,2,FALSE)</f>
        <v>39780</v>
      </c>
    </row>
    <row r="219" spans="1:6" ht="11.25">
      <c r="A219" s="31" t="s">
        <v>2447</v>
      </c>
      <c r="B219" s="21">
        <v>1</v>
      </c>
      <c r="C219" s="8" t="s">
        <v>1733</v>
      </c>
      <c r="D219" s="8" t="s">
        <v>2522</v>
      </c>
      <c r="E219" s="19" t="s">
        <v>2578</v>
      </c>
      <c r="F219" s="29">
        <f>VLOOKUP(A219,'Survey dates etc'!$A$2:$B$3499,2,FALSE)</f>
        <v>39347</v>
      </c>
    </row>
    <row r="220" spans="1:6" ht="11.25">
      <c r="A220" s="31" t="s">
        <v>2448</v>
      </c>
      <c r="B220" s="21">
        <v>1</v>
      </c>
      <c r="C220" s="8" t="s">
        <v>1733</v>
      </c>
      <c r="D220" s="8" t="s">
        <v>2522</v>
      </c>
      <c r="E220" s="19" t="s">
        <v>2578</v>
      </c>
      <c r="F220" s="29">
        <f>VLOOKUP(A220,'Survey dates etc'!$A$2:$B$3499,2,FALSE)</f>
        <v>39347</v>
      </c>
    </row>
    <row r="221" spans="1:6" ht="11.25">
      <c r="A221" s="2" t="s">
        <v>1213</v>
      </c>
      <c r="B221" s="21">
        <v>1</v>
      </c>
      <c r="C221" s="2" t="s">
        <v>2525</v>
      </c>
      <c r="D221" s="2" t="s">
        <v>2525</v>
      </c>
      <c r="E221" s="19" t="s">
        <v>2536</v>
      </c>
      <c r="F221" s="29">
        <f>VLOOKUP(A221,'Survey dates etc'!$A$2:$B$3499,2,FALSE)</f>
        <v>39496</v>
      </c>
    </row>
    <row r="222" spans="1:6" ht="11.25">
      <c r="A222" s="2" t="s">
        <v>1098</v>
      </c>
      <c r="B222" s="21">
        <v>1</v>
      </c>
      <c r="C222" s="2" t="s">
        <v>2518</v>
      </c>
      <c r="D222" s="2" t="s">
        <v>2525</v>
      </c>
      <c r="F222" s="29">
        <f>VLOOKUP(A222,'Survey dates etc'!$A$2:$B$3499,2,FALSE)</f>
        <v>38966</v>
      </c>
    </row>
    <row r="223" spans="1:6" ht="11.25">
      <c r="A223" s="2" t="s">
        <v>1214</v>
      </c>
      <c r="B223" s="21">
        <v>1</v>
      </c>
      <c r="C223" s="2" t="s">
        <v>2522</v>
      </c>
      <c r="D223" s="2" t="s">
        <v>2522</v>
      </c>
      <c r="E223" s="19" t="s">
        <v>2536</v>
      </c>
      <c r="F223" s="29">
        <f>VLOOKUP(A223,'Survey dates etc'!$A$2:$B$3499,2,FALSE)</f>
        <v>39311</v>
      </c>
    </row>
    <row r="224" spans="1:6" ht="11.25">
      <c r="A224" s="31" t="s">
        <v>209</v>
      </c>
      <c r="B224" s="22">
        <v>1</v>
      </c>
      <c r="C224" s="8" t="s">
        <v>1733</v>
      </c>
      <c r="D224" s="2" t="s">
        <v>2522</v>
      </c>
      <c r="E224" s="19" t="s">
        <v>2578</v>
      </c>
      <c r="F224" s="29">
        <f>VLOOKUP(A224,'Survey dates etc'!$A$2:$B$3499,2,FALSE)</f>
        <v>38310</v>
      </c>
    </row>
    <row r="225" spans="1:6" ht="11.25">
      <c r="A225" s="2" t="s">
        <v>1215</v>
      </c>
      <c r="B225" s="21">
        <v>1</v>
      </c>
      <c r="C225" s="2" t="s">
        <v>2529</v>
      </c>
      <c r="D225" s="2" t="s">
        <v>2529</v>
      </c>
      <c r="E225" s="19" t="s">
        <v>2536</v>
      </c>
      <c r="F225" s="29">
        <f>VLOOKUP(A225,'Survey dates etc'!$A$2:$B$3499,2,FALSE)</f>
        <v>39771</v>
      </c>
    </row>
    <row r="226" spans="1:6" ht="11.25">
      <c r="A226" s="2" t="s">
        <v>1099</v>
      </c>
      <c r="B226" s="21">
        <v>1</v>
      </c>
      <c r="C226" s="2" t="s">
        <v>2518</v>
      </c>
      <c r="D226" s="2" t="s">
        <v>2529</v>
      </c>
      <c r="F226" s="29">
        <f>VLOOKUP(A226,'Survey dates etc'!$A$2:$B$3499,2,FALSE)</f>
        <v>39444</v>
      </c>
    </row>
    <row r="227" spans="1:6" ht="11.25">
      <c r="A227" s="16" t="s">
        <v>2378</v>
      </c>
      <c r="B227" s="21">
        <v>1</v>
      </c>
      <c r="C227" s="8" t="s">
        <v>1733</v>
      </c>
      <c r="D227" s="8" t="s">
        <v>2523</v>
      </c>
      <c r="E227" s="19" t="s">
        <v>2578</v>
      </c>
      <c r="F227" s="29">
        <f>VLOOKUP(A227,'Survey dates etc'!$A$2:$B$3499,2,FALSE)</f>
        <v>39527</v>
      </c>
    </row>
    <row r="228" spans="1:6" ht="11.25">
      <c r="A228" s="2" t="s">
        <v>1216</v>
      </c>
      <c r="B228" s="21">
        <v>1</v>
      </c>
      <c r="C228" s="2" t="s">
        <v>2520</v>
      </c>
      <c r="D228" s="2" t="s">
        <v>2520</v>
      </c>
      <c r="E228" s="19" t="s">
        <v>2536</v>
      </c>
      <c r="F228" s="29">
        <f>VLOOKUP(A228,'Survey dates etc'!$A$2:$B$3499,2,FALSE)</f>
        <v>39752</v>
      </c>
    </row>
    <row r="229" spans="1:6" ht="11.25">
      <c r="A229" s="2" t="s">
        <v>1100</v>
      </c>
      <c r="B229" s="21">
        <v>1</v>
      </c>
      <c r="C229" s="2" t="s">
        <v>2518</v>
      </c>
      <c r="D229" s="2" t="s">
        <v>2520</v>
      </c>
      <c r="F229" s="29">
        <f>VLOOKUP(A229,'Survey dates etc'!$A$2:$B$3499,2,FALSE)</f>
        <v>39406</v>
      </c>
    </row>
    <row r="230" spans="1:6" ht="11.25">
      <c r="A230" s="2" t="s">
        <v>1217</v>
      </c>
      <c r="B230" s="21">
        <v>1</v>
      </c>
      <c r="C230" s="2" t="s">
        <v>2522</v>
      </c>
      <c r="D230" s="2" t="s">
        <v>2522</v>
      </c>
      <c r="E230" s="19" t="s">
        <v>2536</v>
      </c>
      <c r="F230" s="29">
        <f>VLOOKUP(A230,'Survey dates etc'!$A$2:$B$3499,2,FALSE)</f>
        <v>39028</v>
      </c>
    </row>
    <row r="231" spans="1:6" ht="11.25">
      <c r="A231" s="2" t="s">
        <v>1218</v>
      </c>
      <c r="B231" s="21">
        <v>1</v>
      </c>
      <c r="C231" s="2" t="s">
        <v>2522</v>
      </c>
      <c r="D231" s="2" t="s">
        <v>2522</v>
      </c>
      <c r="E231" s="19" t="s">
        <v>2536</v>
      </c>
      <c r="F231" s="29">
        <f>VLOOKUP(A231,'Survey dates etc'!$A$2:$B$3499,2,FALSE)</f>
        <v>39826</v>
      </c>
    </row>
    <row r="232" spans="1:6" ht="11.25">
      <c r="A232" s="2" t="s">
        <v>1219</v>
      </c>
      <c r="B232" s="21">
        <v>1</v>
      </c>
      <c r="C232" s="2" t="s">
        <v>2520</v>
      </c>
      <c r="D232" s="2" t="s">
        <v>2520</v>
      </c>
      <c r="E232" s="19" t="s">
        <v>2536</v>
      </c>
      <c r="F232" s="29">
        <f>VLOOKUP(A232,'Survey dates etc'!$A$2:$B$3499,2,FALSE)</f>
        <v>39848</v>
      </c>
    </row>
    <row r="233" spans="1:6" ht="11.25">
      <c r="A233" s="2" t="s">
        <v>1220</v>
      </c>
      <c r="B233" s="21">
        <v>1</v>
      </c>
      <c r="C233" s="2" t="s">
        <v>2520</v>
      </c>
      <c r="D233" s="2" t="s">
        <v>2520</v>
      </c>
      <c r="E233" s="19" t="s">
        <v>2536</v>
      </c>
      <c r="F233" s="29">
        <f>VLOOKUP(A233,'Survey dates etc'!$A$2:$B$3499,2,FALSE)</f>
        <v>39855</v>
      </c>
    </row>
    <row r="234" spans="1:6" ht="11.25">
      <c r="A234" s="2" t="s">
        <v>1101</v>
      </c>
      <c r="B234" s="21">
        <v>1</v>
      </c>
      <c r="C234" s="2" t="s">
        <v>2518</v>
      </c>
      <c r="D234" s="2" t="s">
        <v>2520</v>
      </c>
      <c r="F234" s="29">
        <f>VLOOKUP(A234,'Survey dates etc'!$A$2:$B$3499,2,FALSE)</f>
        <v>39118</v>
      </c>
    </row>
    <row r="235" spans="1:6" ht="11.25">
      <c r="A235" s="31" t="s">
        <v>2103</v>
      </c>
      <c r="B235" s="22">
        <v>1</v>
      </c>
      <c r="C235" s="8" t="s">
        <v>1733</v>
      </c>
      <c r="D235" s="2" t="s">
        <v>2523</v>
      </c>
      <c r="E235" s="19" t="s">
        <v>2578</v>
      </c>
      <c r="F235" s="29">
        <f>VLOOKUP(A235,'Survey dates etc'!$A$2:$B$3499,2,FALSE)</f>
        <v>39871</v>
      </c>
    </row>
    <row r="236" spans="1:6" ht="11.25">
      <c r="A236" s="2" t="s">
        <v>1221</v>
      </c>
      <c r="B236" s="21">
        <v>1</v>
      </c>
      <c r="C236" s="2" t="s">
        <v>2526</v>
      </c>
      <c r="D236" s="2" t="s">
        <v>2526</v>
      </c>
      <c r="E236" s="19" t="s">
        <v>2536</v>
      </c>
      <c r="F236" s="29">
        <f>VLOOKUP(A236,'Survey dates etc'!$A$2:$B$3499,2,FALSE)</f>
        <v>39261</v>
      </c>
    </row>
    <row r="237" spans="1:6" ht="11.25">
      <c r="A237" s="2" t="s">
        <v>1222</v>
      </c>
      <c r="B237" s="21">
        <v>1</v>
      </c>
      <c r="C237" s="8" t="s">
        <v>2526</v>
      </c>
      <c r="D237" s="2" t="s">
        <v>2526</v>
      </c>
      <c r="E237" s="19" t="s">
        <v>2536</v>
      </c>
      <c r="F237" s="29">
        <f>VLOOKUP(A237,'Survey dates etc'!$A$2:$B$3499,2,FALSE)</f>
        <v>38924</v>
      </c>
    </row>
    <row r="238" spans="1:6" ht="11.25">
      <c r="A238" s="31" t="s">
        <v>1831</v>
      </c>
      <c r="B238" s="22">
        <v>1</v>
      </c>
      <c r="C238" s="8" t="s">
        <v>1733</v>
      </c>
      <c r="D238" s="2" t="s">
        <v>2519</v>
      </c>
      <c r="E238" s="19" t="s">
        <v>2578</v>
      </c>
      <c r="F238" s="29">
        <f>VLOOKUP(A238,'Survey dates etc'!$A$2:$B$3499,2,FALSE)</f>
        <v>38581</v>
      </c>
    </row>
    <row r="239" spans="1:6" ht="11.25">
      <c r="A239" s="2" t="s">
        <v>1223</v>
      </c>
      <c r="B239" s="21">
        <v>1</v>
      </c>
      <c r="C239" s="2" t="s">
        <v>2522</v>
      </c>
      <c r="D239" s="2" t="s">
        <v>2522</v>
      </c>
      <c r="E239" s="19" t="s">
        <v>2536</v>
      </c>
      <c r="F239" s="29">
        <f>VLOOKUP(A239,'Survey dates etc'!$A$2:$B$3499,2,FALSE)</f>
        <v>39167</v>
      </c>
    </row>
    <row r="240" spans="1:6" ht="11.25">
      <c r="A240" s="2" t="s">
        <v>1224</v>
      </c>
      <c r="B240" s="21">
        <v>1</v>
      </c>
      <c r="C240" s="2" t="s">
        <v>2520</v>
      </c>
      <c r="D240" s="2" t="s">
        <v>2520</v>
      </c>
      <c r="E240" s="19" t="s">
        <v>2536</v>
      </c>
      <c r="F240" s="29">
        <f>VLOOKUP(A240,'Survey dates etc'!$A$2:$B$3499,2,FALSE)</f>
        <v>39106</v>
      </c>
    </row>
    <row r="241" spans="1:6" ht="11.25">
      <c r="A241" s="2" t="s">
        <v>1102</v>
      </c>
      <c r="B241" s="21">
        <v>1</v>
      </c>
      <c r="C241" s="2" t="s">
        <v>2518</v>
      </c>
      <c r="D241" s="2" t="s">
        <v>2520</v>
      </c>
      <c r="F241" s="29">
        <f>VLOOKUP(A241,'Survey dates etc'!$A$2:$B$3499,2,FALSE)</f>
        <v>39106</v>
      </c>
    </row>
    <row r="242" spans="1:6" ht="11.25">
      <c r="A242" s="2" t="s">
        <v>1225</v>
      </c>
      <c r="B242" s="21">
        <v>1</v>
      </c>
      <c r="C242" s="2" t="s">
        <v>2520</v>
      </c>
      <c r="D242" s="2" t="s">
        <v>2520</v>
      </c>
      <c r="E242" s="19" t="s">
        <v>2536</v>
      </c>
      <c r="F242" s="29">
        <f>VLOOKUP(A242,'Survey dates etc'!$A$2:$B$3499,2,FALSE)</f>
        <v>39450</v>
      </c>
    </row>
    <row r="243" spans="1:6" ht="11.25">
      <c r="A243" s="2" t="s">
        <v>1226</v>
      </c>
      <c r="B243" s="21">
        <v>1</v>
      </c>
      <c r="C243" s="2" t="s">
        <v>2525</v>
      </c>
      <c r="D243" s="2" t="s">
        <v>2525</v>
      </c>
      <c r="E243" s="19" t="s">
        <v>2536</v>
      </c>
      <c r="F243" s="29">
        <f>VLOOKUP(A243,'Survey dates etc'!$A$2:$B$3499,2,FALSE)</f>
        <v>39687</v>
      </c>
    </row>
    <row r="244" spans="1:6" ht="11.25">
      <c r="A244" s="35" t="s">
        <v>423</v>
      </c>
      <c r="B244" s="21">
        <v>1</v>
      </c>
      <c r="C244" s="8" t="s">
        <v>1733</v>
      </c>
      <c r="D244" s="2" t="s">
        <v>2520</v>
      </c>
      <c r="E244" s="19" t="s">
        <v>2578</v>
      </c>
      <c r="F244" s="29">
        <f>VLOOKUP(A244,'Survey dates etc'!$A$2:$B$3499,2,FALSE)</f>
        <v>39325</v>
      </c>
    </row>
    <row r="245" spans="1:6" ht="11.25">
      <c r="A245" s="2" t="s">
        <v>1227</v>
      </c>
      <c r="B245" s="21">
        <v>1</v>
      </c>
      <c r="C245" s="2" t="s">
        <v>2523</v>
      </c>
      <c r="D245" s="2" t="s">
        <v>2523</v>
      </c>
      <c r="E245" s="19" t="s">
        <v>2536</v>
      </c>
      <c r="F245" s="29">
        <f>VLOOKUP(A245,'Survey dates etc'!$A$2:$B$3499,2,FALSE)</f>
        <v>38735</v>
      </c>
    </row>
    <row r="246" spans="1:6" ht="11.25">
      <c r="A246" s="2" t="s">
        <v>1103</v>
      </c>
      <c r="B246" s="21">
        <v>1</v>
      </c>
      <c r="C246" s="2" t="s">
        <v>2518</v>
      </c>
      <c r="D246" s="2" t="s">
        <v>2523</v>
      </c>
      <c r="F246" s="29">
        <f>VLOOKUP(A246,'Survey dates etc'!$A$2:$B$3499,2,FALSE)</f>
        <v>39933</v>
      </c>
    </row>
    <row r="247" spans="1:6" ht="11.25">
      <c r="A247" s="8" t="s">
        <v>2449</v>
      </c>
      <c r="B247" s="22">
        <v>1</v>
      </c>
      <c r="C247" s="8" t="s">
        <v>1733</v>
      </c>
      <c r="D247" s="8" t="s">
        <v>2524</v>
      </c>
      <c r="E247" s="19" t="s">
        <v>2578</v>
      </c>
      <c r="F247" s="29">
        <f>VLOOKUP(A247,'Survey dates etc'!$A$2:$B$3499,2,FALSE)</f>
        <v>39329</v>
      </c>
    </row>
    <row r="248" spans="1:6" ht="11.25">
      <c r="A248" s="2" t="s">
        <v>1228</v>
      </c>
      <c r="B248" s="21">
        <v>1</v>
      </c>
      <c r="C248" s="2" t="s">
        <v>2529</v>
      </c>
      <c r="D248" s="2" t="s">
        <v>2529</v>
      </c>
      <c r="E248" s="19" t="s">
        <v>2536</v>
      </c>
      <c r="F248" s="29">
        <f>VLOOKUP(A248,'Survey dates etc'!$A$2:$B$3499,2,FALSE)</f>
        <v>39205</v>
      </c>
    </row>
    <row r="249" spans="1:6" ht="11.25">
      <c r="A249" s="31" t="s">
        <v>2450</v>
      </c>
      <c r="B249" s="21">
        <v>1</v>
      </c>
      <c r="C249" s="8" t="s">
        <v>1733</v>
      </c>
      <c r="D249" s="8" t="s">
        <v>2520</v>
      </c>
      <c r="E249" s="19" t="s">
        <v>2578</v>
      </c>
      <c r="F249" s="29">
        <f>VLOOKUP(A249,'Survey dates etc'!$A$2:$B$3499,2,FALSE)</f>
        <v>38567</v>
      </c>
    </row>
    <row r="250" spans="1:6" ht="11.25">
      <c r="A250" s="2" t="s">
        <v>1229</v>
      </c>
      <c r="B250" s="21">
        <v>1</v>
      </c>
      <c r="C250" s="2" t="s">
        <v>2521</v>
      </c>
      <c r="D250" s="2" t="s">
        <v>2521</v>
      </c>
      <c r="E250" s="19" t="s">
        <v>2536</v>
      </c>
      <c r="F250" s="29">
        <f>VLOOKUP(A250,'Survey dates etc'!$A$2:$B$3499,2,FALSE)</f>
        <v>39644</v>
      </c>
    </row>
    <row r="251" spans="1:6" ht="11.25">
      <c r="A251" s="2" t="s">
        <v>1104</v>
      </c>
      <c r="B251" s="21">
        <v>1</v>
      </c>
      <c r="C251" s="2" t="s">
        <v>2518</v>
      </c>
      <c r="D251" s="2" t="s">
        <v>2521</v>
      </c>
      <c r="F251" s="29">
        <f>VLOOKUP(A251,'Survey dates etc'!$A$2:$B$3499,2,FALSE)</f>
        <v>39517</v>
      </c>
    </row>
    <row r="252" spans="1:6" ht="11.25">
      <c r="A252" s="2" t="s">
        <v>1230</v>
      </c>
      <c r="B252" s="21">
        <v>1</v>
      </c>
      <c r="C252" s="2" t="s">
        <v>2523</v>
      </c>
      <c r="D252" s="2" t="s">
        <v>2523</v>
      </c>
      <c r="E252" s="19" t="s">
        <v>2536</v>
      </c>
      <c r="F252" s="29">
        <f>VLOOKUP(A252,'Survey dates etc'!$A$2:$B$3499,2,FALSE)</f>
        <v>39806</v>
      </c>
    </row>
    <row r="253" spans="1:6" ht="11.25">
      <c r="A253" s="2" t="s">
        <v>1231</v>
      </c>
      <c r="B253" s="21">
        <v>1</v>
      </c>
      <c r="C253" s="2" t="s">
        <v>2523</v>
      </c>
      <c r="D253" s="2" t="s">
        <v>2523</v>
      </c>
      <c r="E253" s="19" t="s">
        <v>2536</v>
      </c>
      <c r="F253" s="29">
        <f>VLOOKUP(A253,'Survey dates etc'!$A$2:$B$3499,2,FALSE)</f>
        <v>39394</v>
      </c>
    </row>
    <row r="254" spans="1:6" ht="11.25">
      <c r="A254" s="2" t="s">
        <v>1232</v>
      </c>
      <c r="B254" s="21">
        <v>1</v>
      </c>
      <c r="C254" s="2" t="s">
        <v>2523</v>
      </c>
      <c r="D254" s="2" t="s">
        <v>2523</v>
      </c>
      <c r="E254" s="19" t="s">
        <v>2536</v>
      </c>
      <c r="F254" s="29">
        <f>VLOOKUP(A254,'Survey dates etc'!$A$2:$B$3499,2,FALSE)</f>
        <v>39482</v>
      </c>
    </row>
    <row r="255" spans="1:6" ht="11.25">
      <c r="A255" s="2" t="s">
        <v>1233</v>
      </c>
      <c r="B255" s="21">
        <v>1</v>
      </c>
      <c r="C255" s="2" t="s">
        <v>2523</v>
      </c>
      <c r="D255" s="2" t="s">
        <v>2523</v>
      </c>
      <c r="E255" s="19" t="s">
        <v>2536</v>
      </c>
      <c r="F255" s="29">
        <f>VLOOKUP(A255,'Survey dates etc'!$A$2:$B$3499,2,FALSE)</f>
        <v>39813</v>
      </c>
    </row>
    <row r="256" spans="1:6" ht="11.25">
      <c r="A256" s="31" t="s">
        <v>2104</v>
      </c>
      <c r="B256" s="22">
        <v>1</v>
      </c>
      <c r="C256" s="8" t="s">
        <v>1733</v>
      </c>
      <c r="D256" s="2" t="s">
        <v>2523</v>
      </c>
      <c r="E256" s="19" t="s">
        <v>2578</v>
      </c>
      <c r="F256" s="29">
        <f>VLOOKUP(A256,'Survey dates etc'!$A$2:$B$3499,2,FALSE)</f>
        <v>38464</v>
      </c>
    </row>
    <row r="257" spans="1:6" ht="11.25">
      <c r="A257" s="2" t="s">
        <v>1105</v>
      </c>
      <c r="B257" s="21">
        <v>1</v>
      </c>
      <c r="C257" s="2" t="s">
        <v>2518</v>
      </c>
      <c r="D257" s="2" t="s">
        <v>2523</v>
      </c>
      <c r="F257" s="29">
        <f>VLOOKUP(A257,'Survey dates etc'!$A$2:$B$3499,2,FALSE)</f>
        <v>39780</v>
      </c>
    </row>
    <row r="258" spans="1:6" ht="11.25">
      <c r="A258" s="2" t="s">
        <v>1234</v>
      </c>
      <c r="B258" s="21">
        <v>1</v>
      </c>
      <c r="C258" s="2" t="s">
        <v>2523</v>
      </c>
      <c r="D258" s="2" t="s">
        <v>2523</v>
      </c>
      <c r="E258" s="19" t="s">
        <v>2536</v>
      </c>
      <c r="F258" s="29">
        <f>VLOOKUP(A258,'Survey dates etc'!$A$2:$B$3499,2,FALSE)</f>
        <v>38784</v>
      </c>
    </row>
    <row r="259" spans="1:6" ht="11.25">
      <c r="A259" s="2" t="s">
        <v>1235</v>
      </c>
      <c r="B259" s="21">
        <v>1</v>
      </c>
      <c r="C259" s="2" t="s">
        <v>2523</v>
      </c>
      <c r="D259" s="2" t="s">
        <v>2523</v>
      </c>
      <c r="E259" s="19" t="s">
        <v>2536</v>
      </c>
      <c r="F259" s="29">
        <f>VLOOKUP(A259,'Survey dates etc'!$A$2:$B$3499,2,FALSE)</f>
        <v>38782</v>
      </c>
    </row>
    <row r="260" spans="1:6" ht="11.25">
      <c r="A260" s="2" t="s">
        <v>1236</v>
      </c>
      <c r="B260" s="21">
        <v>1</v>
      </c>
      <c r="C260" s="2" t="s">
        <v>2523</v>
      </c>
      <c r="D260" s="2" t="s">
        <v>2523</v>
      </c>
      <c r="E260" s="19" t="s">
        <v>2536</v>
      </c>
      <c r="F260" s="29">
        <f>VLOOKUP(A260,'Survey dates etc'!$A$2:$B$3499,2,FALSE)</f>
        <v>39583</v>
      </c>
    </row>
    <row r="261" spans="1:6" ht="11.25">
      <c r="A261" s="2" t="s">
        <v>1237</v>
      </c>
      <c r="B261" s="21">
        <v>1</v>
      </c>
      <c r="C261" s="2" t="s">
        <v>2523</v>
      </c>
      <c r="D261" s="2" t="s">
        <v>2523</v>
      </c>
      <c r="E261" s="19" t="s">
        <v>2536</v>
      </c>
      <c r="F261" s="29">
        <f>VLOOKUP(A261,'Survey dates etc'!$A$2:$B$3499,2,FALSE)</f>
        <v>39829</v>
      </c>
    </row>
    <row r="262" spans="1:6" ht="11.25">
      <c r="A262" s="2" t="s">
        <v>1106</v>
      </c>
      <c r="B262" s="21">
        <v>1</v>
      </c>
      <c r="C262" s="2" t="s">
        <v>2518</v>
      </c>
      <c r="D262" s="2" t="s">
        <v>2523</v>
      </c>
      <c r="F262" s="29">
        <f>VLOOKUP(A262,'Survey dates etc'!$A$2:$B$3499,2,FALSE)</f>
        <v>39195</v>
      </c>
    </row>
    <row r="263" spans="1:6" ht="11.25">
      <c r="A263" s="2" t="s">
        <v>1238</v>
      </c>
      <c r="B263" s="21">
        <v>1</v>
      </c>
      <c r="C263" s="2" t="s">
        <v>2523</v>
      </c>
      <c r="D263" s="2" t="s">
        <v>2523</v>
      </c>
      <c r="E263" s="19" t="s">
        <v>2536</v>
      </c>
      <c r="F263" s="29">
        <f>VLOOKUP(A263,'Survey dates etc'!$A$2:$B$3499,2,FALSE)</f>
        <v>39154</v>
      </c>
    </row>
    <row r="264" spans="1:6" ht="11.25">
      <c r="A264" s="2" t="s">
        <v>1239</v>
      </c>
      <c r="B264" s="21">
        <v>1</v>
      </c>
      <c r="C264" s="2" t="s">
        <v>2523</v>
      </c>
      <c r="D264" s="2" t="s">
        <v>2523</v>
      </c>
      <c r="E264" s="19" t="s">
        <v>2536</v>
      </c>
      <c r="F264" s="29">
        <f>VLOOKUP(A264,'Survey dates etc'!$A$2:$B$3499,2,FALSE)</f>
        <v>39395</v>
      </c>
    </row>
    <row r="265" spans="1:6" ht="11.25">
      <c r="A265" s="2" t="s">
        <v>1240</v>
      </c>
      <c r="B265" s="21">
        <v>1</v>
      </c>
      <c r="C265" s="2" t="s">
        <v>2523</v>
      </c>
      <c r="D265" s="2" t="s">
        <v>2523</v>
      </c>
      <c r="E265" s="19" t="s">
        <v>2536</v>
      </c>
      <c r="F265" s="29">
        <f>VLOOKUP(A265,'Survey dates etc'!$A$2:$B$3499,2,FALSE)</f>
        <v>39813</v>
      </c>
    </row>
    <row r="266" spans="1:6" ht="11.25">
      <c r="A266" s="2" t="s">
        <v>1107</v>
      </c>
      <c r="B266" s="21">
        <v>1</v>
      </c>
      <c r="C266" s="2" t="s">
        <v>2518</v>
      </c>
      <c r="D266" s="2" t="s">
        <v>2523</v>
      </c>
      <c r="F266" s="29">
        <f>VLOOKUP(A266,'Survey dates etc'!$A$2:$B$3499,2,FALSE)</f>
        <v>39780</v>
      </c>
    </row>
    <row r="267" spans="1:6" ht="11.25">
      <c r="A267" s="2" t="s">
        <v>1241</v>
      </c>
      <c r="B267" s="21">
        <v>1</v>
      </c>
      <c r="C267" s="2" t="s">
        <v>2523</v>
      </c>
      <c r="D267" s="2" t="s">
        <v>2523</v>
      </c>
      <c r="E267" s="19" t="s">
        <v>2536</v>
      </c>
      <c r="F267" s="29">
        <f>VLOOKUP(A267,'Survey dates etc'!$A$2:$B$3499,2,FALSE)</f>
        <v>39829</v>
      </c>
    </row>
    <row r="268" spans="1:6" ht="11.25">
      <c r="A268" s="2" t="s">
        <v>1242</v>
      </c>
      <c r="B268" s="21">
        <v>1</v>
      </c>
      <c r="C268" s="2" t="s">
        <v>2523</v>
      </c>
      <c r="D268" s="2" t="s">
        <v>2523</v>
      </c>
      <c r="E268" s="19" t="s">
        <v>2536</v>
      </c>
      <c r="F268" s="29">
        <f>VLOOKUP(A268,'Survey dates etc'!$A$2:$B$3499,2,FALSE)</f>
        <v>39227</v>
      </c>
    </row>
    <row r="269" spans="1:6" ht="11.25">
      <c r="A269" s="2" t="s">
        <v>1243</v>
      </c>
      <c r="B269" s="21">
        <v>1</v>
      </c>
      <c r="C269" s="2" t="s">
        <v>2523</v>
      </c>
      <c r="D269" s="2" t="s">
        <v>2523</v>
      </c>
      <c r="E269" s="19" t="s">
        <v>2536</v>
      </c>
      <c r="F269" s="29">
        <f>VLOOKUP(A269,'Survey dates etc'!$A$2:$B$3499,2,FALSE)</f>
        <v>38734</v>
      </c>
    </row>
    <row r="270" spans="1:6" ht="11.25">
      <c r="A270" s="2" t="s">
        <v>1108</v>
      </c>
      <c r="B270" s="21">
        <v>1</v>
      </c>
      <c r="C270" s="2" t="s">
        <v>2518</v>
      </c>
      <c r="D270" s="2" t="s">
        <v>2523</v>
      </c>
      <c r="F270" s="29">
        <f>VLOOKUP(A270,'Survey dates etc'!$A$2:$B$3499,2,FALSE)</f>
        <v>38779</v>
      </c>
    </row>
    <row r="271" spans="1:6" ht="11.25">
      <c r="A271" s="2" t="s">
        <v>1244</v>
      </c>
      <c r="B271" s="21">
        <v>1</v>
      </c>
      <c r="C271" s="2" t="s">
        <v>2523</v>
      </c>
      <c r="D271" s="2" t="s">
        <v>2523</v>
      </c>
      <c r="E271" s="19" t="s">
        <v>2536</v>
      </c>
      <c r="F271" s="29">
        <f>VLOOKUP(A271,'Survey dates etc'!$A$2:$B$3499,2,FALSE)</f>
        <v>39157</v>
      </c>
    </row>
    <row r="272" spans="1:6" ht="11.25">
      <c r="A272" s="2" t="s">
        <v>1245</v>
      </c>
      <c r="B272" s="21">
        <v>1</v>
      </c>
      <c r="C272" s="2" t="s">
        <v>2523</v>
      </c>
      <c r="D272" s="2" t="s">
        <v>2523</v>
      </c>
      <c r="E272" s="19" t="s">
        <v>2536</v>
      </c>
      <c r="F272" s="29">
        <f>VLOOKUP(A272,'Survey dates etc'!$A$2:$B$3499,2,FALSE)</f>
        <v>38744</v>
      </c>
    </row>
    <row r="273" spans="1:6" ht="11.25">
      <c r="A273" s="2" t="s">
        <v>1246</v>
      </c>
      <c r="B273" s="21">
        <v>1</v>
      </c>
      <c r="C273" s="2" t="s">
        <v>2523</v>
      </c>
      <c r="D273" s="2" t="s">
        <v>2523</v>
      </c>
      <c r="E273" s="19" t="s">
        <v>2536</v>
      </c>
      <c r="F273" s="29">
        <f>VLOOKUP(A273,'Survey dates etc'!$A$2:$B$3499,2,FALSE)</f>
        <v>39512</v>
      </c>
    </row>
    <row r="274" spans="1:6" ht="11.25">
      <c r="A274" s="2" t="s">
        <v>1247</v>
      </c>
      <c r="B274" s="21">
        <v>1</v>
      </c>
      <c r="C274" s="2" t="s">
        <v>2523</v>
      </c>
      <c r="D274" s="2" t="s">
        <v>2523</v>
      </c>
      <c r="E274" s="19" t="s">
        <v>2536</v>
      </c>
      <c r="F274" s="29">
        <f>VLOOKUP(A274,'Survey dates etc'!$A$2:$B$3499,2,FALSE)</f>
        <v>38779</v>
      </c>
    </row>
    <row r="275" spans="1:6" ht="11.25">
      <c r="A275" s="2" t="s">
        <v>1248</v>
      </c>
      <c r="B275" s="21">
        <v>1</v>
      </c>
      <c r="C275" s="2" t="s">
        <v>2523</v>
      </c>
      <c r="D275" s="2" t="s">
        <v>2523</v>
      </c>
      <c r="E275" s="19" t="s">
        <v>2536</v>
      </c>
      <c r="F275" s="29">
        <f>VLOOKUP(A275,'Survey dates etc'!$A$2:$B$3499,2,FALSE)</f>
        <v>39227</v>
      </c>
    </row>
    <row r="276" spans="1:6" ht="11.25">
      <c r="A276" s="2" t="s">
        <v>1109</v>
      </c>
      <c r="B276" s="21">
        <v>1</v>
      </c>
      <c r="C276" s="2" t="s">
        <v>2518</v>
      </c>
      <c r="D276" s="2" t="s">
        <v>2523</v>
      </c>
      <c r="F276" s="29">
        <f>VLOOKUP(A276,'Survey dates etc'!$A$2:$B$3499,2,FALSE)</f>
        <v>38981</v>
      </c>
    </row>
    <row r="277" spans="1:6" ht="11.25">
      <c r="A277" s="2" t="s">
        <v>1249</v>
      </c>
      <c r="B277" s="21">
        <v>1</v>
      </c>
      <c r="C277" s="2" t="s">
        <v>2523</v>
      </c>
      <c r="D277" s="2" t="s">
        <v>2523</v>
      </c>
      <c r="E277" s="19" t="s">
        <v>2536</v>
      </c>
      <c r="F277" s="29">
        <f>VLOOKUP(A277,'Survey dates etc'!$A$2:$B$3499,2,FALSE)</f>
        <v>38803</v>
      </c>
    </row>
    <row r="278" spans="1:6" ht="11.25">
      <c r="A278" s="16" t="s">
        <v>2379</v>
      </c>
      <c r="B278" s="21">
        <v>1</v>
      </c>
      <c r="C278" s="8" t="s">
        <v>1733</v>
      </c>
      <c r="D278" s="8" t="s">
        <v>2523</v>
      </c>
      <c r="E278" s="19" t="s">
        <v>2578</v>
      </c>
      <c r="F278" s="29">
        <f>VLOOKUP(A278,'Survey dates etc'!$A$2:$B$3499,2,FALSE)</f>
        <v>39513</v>
      </c>
    </row>
    <row r="279" spans="1:6" ht="11.25">
      <c r="A279" s="2" t="s">
        <v>1250</v>
      </c>
      <c r="B279" s="21">
        <v>1</v>
      </c>
      <c r="C279" s="2" t="s">
        <v>2523</v>
      </c>
      <c r="D279" s="2" t="s">
        <v>2523</v>
      </c>
      <c r="E279" s="19" t="s">
        <v>2536</v>
      </c>
      <c r="F279" s="29">
        <f>VLOOKUP(A279,'Survey dates etc'!$A$2:$B$3499,2,FALSE)</f>
        <v>39588</v>
      </c>
    </row>
    <row r="280" spans="1:6" ht="11.25">
      <c r="A280" s="2" t="s">
        <v>1110</v>
      </c>
      <c r="B280" s="21">
        <v>1</v>
      </c>
      <c r="C280" s="2" t="s">
        <v>2518</v>
      </c>
      <c r="D280" s="2" t="s">
        <v>2523</v>
      </c>
      <c r="F280" s="29">
        <f>VLOOKUP(A280,'Survey dates etc'!$A$2:$B$3499,2,FALSE)</f>
        <v>39813</v>
      </c>
    </row>
    <row r="281" spans="1:6" ht="11.25">
      <c r="A281" s="2" t="s">
        <v>1251</v>
      </c>
      <c r="B281" s="21">
        <v>1</v>
      </c>
      <c r="C281" s="2" t="s">
        <v>2523</v>
      </c>
      <c r="D281" s="2" t="s">
        <v>2523</v>
      </c>
      <c r="E281" s="19" t="s">
        <v>2536</v>
      </c>
      <c r="F281" s="29">
        <f>VLOOKUP(A281,'Survey dates etc'!$A$2:$B$3499,2,FALSE)</f>
        <v>38782</v>
      </c>
    </row>
    <row r="282" spans="1:6" ht="11.25">
      <c r="A282" s="9" t="s">
        <v>1111</v>
      </c>
      <c r="B282" s="21">
        <v>1</v>
      </c>
      <c r="C282" s="8" t="s">
        <v>2523</v>
      </c>
      <c r="D282" s="2" t="s">
        <v>2523</v>
      </c>
      <c r="E282" s="19" t="s">
        <v>2537</v>
      </c>
      <c r="F282" s="29">
        <f>VLOOKUP(A282,'Survey dates etc'!$A$2:$B$3499,2,FALSE)</f>
        <v>39177</v>
      </c>
    </row>
    <row r="283" spans="1:6" ht="11.25">
      <c r="A283" s="2" t="s">
        <v>1252</v>
      </c>
      <c r="B283" s="21">
        <v>3</v>
      </c>
      <c r="C283" s="2" t="s">
        <v>2523</v>
      </c>
      <c r="D283" s="2" t="s">
        <v>2523</v>
      </c>
      <c r="E283" s="19" t="s">
        <v>2536</v>
      </c>
      <c r="F283" s="29">
        <f>VLOOKUP(A283,'Survey dates etc'!$A$2:$B$3499,2,FALSE)</f>
        <v>39780</v>
      </c>
    </row>
    <row r="284" spans="1:6" ht="11.25">
      <c r="A284" s="2" t="s">
        <v>1253</v>
      </c>
      <c r="B284" s="21">
        <v>1</v>
      </c>
      <c r="C284" s="2" t="s">
        <v>2525</v>
      </c>
      <c r="D284" s="2" t="s">
        <v>2525</v>
      </c>
      <c r="E284" s="19" t="s">
        <v>2536</v>
      </c>
      <c r="F284" s="29">
        <f>VLOOKUP(A284,'Survey dates etc'!$A$2:$B$3499,2,FALSE)</f>
        <v>39498</v>
      </c>
    </row>
    <row r="285" spans="1:6" ht="11.25">
      <c r="A285" s="2" t="s">
        <v>1254</v>
      </c>
      <c r="B285" s="21">
        <v>1</v>
      </c>
      <c r="C285" s="2" t="s">
        <v>2519</v>
      </c>
      <c r="D285" s="2" t="s">
        <v>2519</v>
      </c>
      <c r="E285" s="19" t="s">
        <v>2536</v>
      </c>
      <c r="F285" s="29">
        <f>VLOOKUP(A285,'Survey dates etc'!$A$2:$B$3499,2,FALSE)</f>
        <v>39160</v>
      </c>
    </row>
    <row r="286" spans="1:6" ht="11.25">
      <c r="A286" s="2" t="s">
        <v>1112</v>
      </c>
      <c r="B286" s="21">
        <v>1</v>
      </c>
      <c r="C286" s="2" t="s">
        <v>2518</v>
      </c>
      <c r="D286" s="2" t="s">
        <v>2519</v>
      </c>
      <c r="F286" s="29">
        <f>VLOOKUP(A286,'Survey dates etc'!$A$2:$B$3499,2,FALSE)</f>
        <v>38812</v>
      </c>
    </row>
    <row r="287" spans="1:6" ht="11.25">
      <c r="A287" s="2" t="s">
        <v>1255</v>
      </c>
      <c r="B287" s="21">
        <v>1</v>
      </c>
      <c r="C287" s="2" t="s">
        <v>2520</v>
      </c>
      <c r="D287" s="2" t="s">
        <v>2520</v>
      </c>
      <c r="E287" s="19" t="s">
        <v>2536</v>
      </c>
      <c r="F287" s="29">
        <f>VLOOKUP(A287,'Survey dates etc'!$A$2:$B$3499,2,FALSE)</f>
        <v>39813</v>
      </c>
    </row>
    <row r="288" spans="1:6" ht="11.25">
      <c r="A288" s="2" t="s">
        <v>1113</v>
      </c>
      <c r="B288" s="21">
        <v>1</v>
      </c>
      <c r="C288" s="2" t="s">
        <v>2518</v>
      </c>
      <c r="D288" s="2" t="s">
        <v>2520</v>
      </c>
      <c r="F288" s="29">
        <f>VLOOKUP(A288,'Survey dates etc'!$A$2:$B$3499,2,FALSE)</f>
        <v>39872</v>
      </c>
    </row>
    <row r="289" spans="1:6" ht="11.25">
      <c r="A289" s="8" t="s">
        <v>2962</v>
      </c>
      <c r="B289" s="22">
        <v>1</v>
      </c>
      <c r="C289" s="8" t="s">
        <v>1733</v>
      </c>
      <c r="D289" s="2" t="s">
        <v>2520</v>
      </c>
      <c r="E289" s="19" t="s">
        <v>2578</v>
      </c>
      <c r="F289" s="29">
        <f>VLOOKUP(A289,'Survey dates etc'!$A$2:$B$3499,2,FALSE)</f>
        <v>39367</v>
      </c>
    </row>
    <row r="290" spans="1:6" ht="11.25">
      <c r="A290" s="31" t="s">
        <v>896</v>
      </c>
      <c r="B290" s="21">
        <v>1</v>
      </c>
      <c r="C290" s="8" t="s">
        <v>1733</v>
      </c>
      <c r="D290" s="8" t="s">
        <v>2520</v>
      </c>
      <c r="E290" s="19" t="s">
        <v>2578</v>
      </c>
      <c r="F290" s="29">
        <f>VLOOKUP(A290,'Survey dates etc'!$A$2:$B$3499,2,FALSE)</f>
        <v>39324</v>
      </c>
    </row>
    <row r="291" spans="1:6" ht="11.25">
      <c r="A291" s="2" t="s">
        <v>3013</v>
      </c>
      <c r="B291" s="21">
        <v>1</v>
      </c>
      <c r="C291" s="2" t="s">
        <v>2524</v>
      </c>
      <c r="D291" s="2" t="s">
        <v>2524</v>
      </c>
      <c r="F291" s="29">
        <f>VLOOKUP(A291,'Survey dates etc'!$A$2:$B$3499,2,FALSE)</f>
        <v>39286</v>
      </c>
    </row>
    <row r="292" spans="1:6" ht="11.25">
      <c r="A292" s="2" t="s">
        <v>1256</v>
      </c>
      <c r="B292" s="21">
        <v>1</v>
      </c>
      <c r="C292" s="2" t="s">
        <v>2521</v>
      </c>
      <c r="D292" s="2" t="s">
        <v>2521</v>
      </c>
      <c r="E292" s="19" t="s">
        <v>2536</v>
      </c>
      <c r="F292" s="29">
        <f>VLOOKUP(A292,'Survey dates etc'!$A$2:$B$3499,2,FALSE)</f>
        <v>39415</v>
      </c>
    </row>
    <row r="293" spans="1:6" ht="11.25">
      <c r="A293" s="2" t="s">
        <v>1114</v>
      </c>
      <c r="B293" s="21">
        <v>1</v>
      </c>
      <c r="C293" s="2" t="s">
        <v>2518</v>
      </c>
      <c r="D293" s="2" t="s">
        <v>2521</v>
      </c>
      <c r="F293" s="29">
        <f>VLOOKUP(A293,'Survey dates etc'!$A$2:$B$3499,2,FALSE)</f>
        <v>39861</v>
      </c>
    </row>
    <row r="294" spans="1:6" ht="11.25">
      <c r="A294" s="2" t="s">
        <v>1115</v>
      </c>
      <c r="B294" s="21">
        <v>1</v>
      </c>
      <c r="C294" s="2" t="s">
        <v>2518</v>
      </c>
      <c r="D294" s="2" t="s">
        <v>2521</v>
      </c>
      <c r="F294" s="29">
        <f>VLOOKUP(A294,'Survey dates etc'!$A$2:$B$3499,2,FALSE)</f>
        <v>39861</v>
      </c>
    </row>
    <row r="295" spans="1:6" ht="11.25">
      <c r="A295" s="2" t="s">
        <v>1257</v>
      </c>
      <c r="B295" s="21">
        <v>1</v>
      </c>
      <c r="C295" s="2" t="s">
        <v>2522</v>
      </c>
      <c r="D295" s="2" t="s">
        <v>2522</v>
      </c>
      <c r="E295" s="19" t="s">
        <v>2536</v>
      </c>
      <c r="F295" s="29">
        <f>VLOOKUP(A295,'Survey dates etc'!$A$2:$B$3499,2,FALSE)</f>
        <v>39307</v>
      </c>
    </row>
    <row r="296" spans="1:6" ht="11.25">
      <c r="A296" s="37" t="s">
        <v>1258</v>
      </c>
      <c r="B296" s="21">
        <v>1</v>
      </c>
      <c r="C296" s="2" t="s">
        <v>2523</v>
      </c>
      <c r="D296" s="2" t="s">
        <v>2523</v>
      </c>
      <c r="E296" s="19" t="s">
        <v>2536</v>
      </c>
      <c r="F296" s="29">
        <f>VLOOKUP(A296,'Survey dates etc'!$A$2:$B$3499,2,FALSE)</f>
        <v>39189</v>
      </c>
    </row>
    <row r="297" spans="1:6" ht="11.25">
      <c r="A297" s="2" t="s">
        <v>1259</v>
      </c>
      <c r="B297" s="21">
        <v>1</v>
      </c>
      <c r="C297" s="2" t="s">
        <v>2521</v>
      </c>
      <c r="D297" s="2" t="s">
        <v>2521</v>
      </c>
      <c r="E297" s="19" t="s">
        <v>2536</v>
      </c>
      <c r="F297" s="29">
        <f>VLOOKUP(A297,'Survey dates etc'!$A$2:$B$3499,2,FALSE)</f>
        <v>39778</v>
      </c>
    </row>
    <row r="298" spans="1:6" ht="11.25">
      <c r="A298" s="2" t="s">
        <v>1116</v>
      </c>
      <c r="B298" s="21">
        <v>1</v>
      </c>
      <c r="C298" s="2" t="s">
        <v>2518</v>
      </c>
      <c r="D298" s="2" t="s">
        <v>2521</v>
      </c>
      <c r="F298" s="29">
        <f>VLOOKUP(A298,'Survey dates etc'!$A$2:$B$3499,2,FALSE)</f>
        <v>39455</v>
      </c>
    </row>
    <row r="299" spans="1:6" ht="11.25">
      <c r="A299" s="2" t="s">
        <v>1117</v>
      </c>
      <c r="B299" s="21">
        <v>1</v>
      </c>
      <c r="C299" s="2" t="s">
        <v>2518</v>
      </c>
      <c r="D299" s="2" t="s">
        <v>2521</v>
      </c>
      <c r="F299" s="29">
        <f>VLOOKUP(A299,'Survey dates etc'!$A$2:$B$3499,2,FALSE)</f>
        <v>39861</v>
      </c>
    </row>
    <row r="300" spans="1:6" ht="11.25">
      <c r="A300" s="31" t="s">
        <v>432</v>
      </c>
      <c r="B300" s="21">
        <v>1</v>
      </c>
      <c r="C300" s="8" t="s">
        <v>1733</v>
      </c>
      <c r="D300" s="2" t="s">
        <v>2521</v>
      </c>
      <c r="E300" s="19" t="s">
        <v>2578</v>
      </c>
      <c r="F300" s="29">
        <f>VLOOKUP(A300,'Survey dates etc'!$A$2:$B$3499,2,FALSE)</f>
        <v>39309</v>
      </c>
    </row>
    <row r="301" spans="1:6" ht="11.25">
      <c r="A301" s="2" t="s">
        <v>1118</v>
      </c>
      <c r="B301" s="21">
        <v>1</v>
      </c>
      <c r="C301" s="2" t="s">
        <v>2518</v>
      </c>
      <c r="D301" s="2" t="s">
        <v>2521</v>
      </c>
      <c r="F301" s="29">
        <f>VLOOKUP(A301,'Survey dates etc'!$A$2:$B$3499,2,FALSE)</f>
        <v>39861</v>
      </c>
    </row>
    <row r="302" spans="1:6" ht="11.25">
      <c r="A302" s="2" t="s">
        <v>1119</v>
      </c>
      <c r="B302" s="21">
        <v>1</v>
      </c>
      <c r="C302" s="2" t="s">
        <v>2518</v>
      </c>
      <c r="D302" s="2" t="s">
        <v>2521</v>
      </c>
      <c r="F302" s="29">
        <f>VLOOKUP(A302,'Survey dates etc'!$A$2:$B$3499,2,FALSE)</f>
        <v>39861</v>
      </c>
    </row>
    <row r="303" spans="1:6" ht="11.25">
      <c r="A303" s="2" t="s">
        <v>1260</v>
      </c>
      <c r="B303" s="21">
        <v>1</v>
      </c>
      <c r="C303" s="2" t="s">
        <v>2521</v>
      </c>
      <c r="D303" s="2" t="s">
        <v>2521</v>
      </c>
      <c r="E303" s="19" t="s">
        <v>2536</v>
      </c>
      <c r="F303" s="29">
        <f>VLOOKUP(A303,'Survey dates etc'!$A$2:$B$3499,2,FALSE)</f>
        <v>39455</v>
      </c>
    </row>
    <row r="304" spans="1:6" ht="11.25">
      <c r="A304" s="2" t="s">
        <v>1120</v>
      </c>
      <c r="B304" s="21">
        <v>1</v>
      </c>
      <c r="C304" s="2" t="s">
        <v>2518</v>
      </c>
      <c r="D304" s="2" t="s">
        <v>2521</v>
      </c>
      <c r="F304" s="29">
        <f>VLOOKUP(A304,'Survey dates etc'!$A$2:$B$3499,2,FALSE)</f>
        <v>39861</v>
      </c>
    </row>
    <row r="305" spans="1:6" ht="11.25">
      <c r="A305" s="31" t="s">
        <v>2451</v>
      </c>
      <c r="B305" s="21">
        <v>1</v>
      </c>
      <c r="C305" s="8" t="s">
        <v>1733</v>
      </c>
      <c r="D305" s="2" t="s">
        <v>2521</v>
      </c>
      <c r="E305" s="19" t="s">
        <v>2578</v>
      </c>
      <c r="F305" s="29">
        <f>VLOOKUP(A305,'Survey dates etc'!$A$2:$B$3499,2,FALSE)</f>
        <v>39309</v>
      </c>
    </row>
    <row r="306" spans="1:6" ht="11.25">
      <c r="A306" s="2" t="s">
        <v>1121</v>
      </c>
      <c r="B306" s="21">
        <v>1</v>
      </c>
      <c r="C306" s="2" t="s">
        <v>2518</v>
      </c>
      <c r="D306" s="2" t="s">
        <v>2521</v>
      </c>
      <c r="F306" s="29">
        <f>VLOOKUP(A306,'Survey dates etc'!$A$2:$B$3499,2,FALSE)</f>
        <v>39455</v>
      </c>
    </row>
    <row r="307" spans="1:6" ht="11.25">
      <c r="A307" s="2" t="s">
        <v>1261</v>
      </c>
      <c r="B307" s="21">
        <v>1</v>
      </c>
      <c r="C307" s="2" t="s">
        <v>793</v>
      </c>
      <c r="D307" s="2" t="s">
        <v>793</v>
      </c>
      <c r="E307" s="19" t="s">
        <v>2536</v>
      </c>
      <c r="F307" s="29">
        <f>VLOOKUP(A307,'Survey dates etc'!$A$2:$B$3499,2,FALSE)</f>
        <v>39678</v>
      </c>
    </row>
    <row r="308" spans="1:6" ht="11.25">
      <c r="A308" s="31" t="s">
        <v>2105</v>
      </c>
      <c r="B308" s="22">
        <v>1</v>
      </c>
      <c r="C308" s="8" t="s">
        <v>1733</v>
      </c>
      <c r="D308" s="2" t="s">
        <v>2519</v>
      </c>
      <c r="E308" s="19" t="s">
        <v>2578</v>
      </c>
      <c r="F308" s="29">
        <f>VLOOKUP(A308,'Survey dates etc'!$A$2:$B$3499,2,FALSE)</f>
        <v>39625</v>
      </c>
    </row>
    <row r="309" spans="1:6" ht="11.25">
      <c r="A309" s="2" t="s">
        <v>1262</v>
      </c>
      <c r="B309" s="21">
        <v>1</v>
      </c>
      <c r="C309" s="2" t="s">
        <v>2526</v>
      </c>
      <c r="D309" s="2" t="s">
        <v>2526</v>
      </c>
      <c r="E309" s="19" t="s">
        <v>2536</v>
      </c>
      <c r="F309" s="29">
        <f>VLOOKUP(A309,'Survey dates etc'!$A$2:$B$3499,2,FALSE)</f>
        <v>39400</v>
      </c>
    </row>
    <row r="310" spans="1:6" ht="11.25">
      <c r="A310" s="2" t="s">
        <v>1263</v>
      </c>
      <c r="B310" s="21">
        <v>1</v>
      </c>
      <c r="C310" s="2" t="s">
        <v>2525</v>
      </c>
      <c r="D310" s="2" t="s">
        <v>2525</v>
      </c>
      <c r="E310" s="19" t="s">
        <v>2536</v>
      </c>
      <c r="F310" s="29">
        <f>VLOOKUP(A310,'Survey dates etc'!$A$2:$B$3499,2,FALSE)</f>
        <v>38938</v>
      </c>
    </row>
    <row r="311" spans="1:6" ht="11.25">
      <c r="A311" s="2" t="s">
        <v>1264</v>
      </c>
      <c r="B311" s="21">
        <v>1</v>
      </c>
      <c r="C311" s="2" t="s">
        <v>2520</v>
      </c>
      <c r="D311" s="2" t="s">
        <v>2520</v>
      </c>
      <c r="E311" s="19" t="s">
        <v>2536</v>
      </c>
      <c r="F311" s="29">
        <f>VLOOKUP(A311,'Survey dates etc'!$A$2:$B$3499,2,FALSE)</f>
        <v>39477</v>
      </c>
    </row>
    <row r="312" spans="1:6" ht="11.25">
      <c r="A312" s="2" t="s">
        <v>1122</v>
      </c>
      <c r="B312" s="21">
        <v>1</v>
      </c>
      <c r="C312" s="2" t="s">
        <v>2518</v>
      </c>
      <c r="D312" s="2" t="s">
        <v>2520</v>
      </c>
      <c r="F312" s="29">
        <f>VLOOKUP(A312,'Survey dates etc'!$A$2:$B$3499,2,FALSE)</f>
        <v>39106</v>
      </c>
    </row>
    <row r="313" spans="1:6" ht="11.25">
      <c r="A313" s="2" t="s">
        <v>1123</v>
      </c>
      <c r="B313" s="21">
        <v>1</v>
      </c>
      <c r="C313" s="2" t="s">
        <v>2518</v>
      </c>
      <c r="D313" s="2" t="s">
        <v>2520</v>
      </c>
      <c r="F313" s="29">
        <f>VLOOKUP(A313,'Survey dates etc'!$A$2:$B$3499,2,FALSE)</f>
        <v>39052</v>
      </c>
    </row>
    <row r="314" spans="1:6" ht="11.25">
      <c r="A314" s="2" t="s">
        <v>1265</v>
      </c>
      <c r="B314" s="21">
        <v>1</v>
      </c>
      <c r="C314" s="2" t="s">
        <v>2527</v>
      </c>
      <c r="D314" s="2" t="s">
        <v>2527</v>
      </c>
      <c r="E314" s="19" t="s">
        <v>2536</v>
      </c>
      <c r="F314" s="29">
        <f>VLOOKUP(A314,'Survey dates etc'!$A$2:$B$3499,2,FALSE)</f>
        <v>39344</v>
      </c>
    </row>
    <row r="315" spans="1:6" ht="11.25">
      <c r="A315" s="2" t="s">
        <v>1266</v>
      </c>
      <c r="B315" s="21">
        <v>1</v>
      </c>
      <c r="C315" s="2" t="s">
        <v>2523</v>
      </c>
      <c r="D315" s="2" t="s">
        <v>2523</v>
      </c>
      <c r="E315" s="19" t="s">
        <v>2536</v>
      </c>
      <c r="F315" s="29">
        <f>VLOOKUP(A315,'Survey dates etc'!$A$2:$B$3499,2,FALSE)</f>
        <v>39175</v>
      </c>
    </row>
    <row r="316" spans="1:6" ht="11.25">
      <c r="A316" s="2" t="s">
        <v>1267</v>
      </c>
      <c r="B316" s="21">
        <v>1</v>
      </c>
      <c r="C316" s="2" t="s">
        <v>2520</v>
      </c>
      <c r="D316" s="2" t="s">
        <v>2520</v>
      </c>
      <c r="E316" s="19" t="s">
        <v>2536</v>
      </c>
      <c r="F316" s="29">
        <f>VLOOKUP(A316,'Survey dates etc'!$A$2:$B$3499,2,FALSE)</f>
        <v>39675</v>
      </c>
    </row>
    <row r="317" spans="1:6" ht="11.25">
      <c r="A317" s="2" t="s">
        <v>1268</v>
      </c>
      <c r="B317" s="21">
        <v>1</v>
      </c>
      <c r="C317" s="2" t="s">
        <v>2525</v>
      </c>
      <c r="D317" s="2" t="s">
        <v>2525</v>
      </c>
      <c r="E317" s="19" t="s">
        <v>2536</v>
      </c>
      <c r="F317" s="29">
        <f>VLOOKUP(A317,'Survey dates etc'!$A$2:$B$3499,2,FALSE)</f>
        <v>39703</v>
      </c>
    </row>
    <row r="318" spans="1:6" ht="11.25">
      <c r="A318" s="2" t="s">
        <v>1124</v>
      </c>
      <c r="B318" s="21">
        <v>1</v>
      </c>
      <c r="C318" s="2" t="s">
        <v>2518</v>
      </c>
      <c r="D318" s="2" t="s">
        <v>2525</v>
      </c>
      <c r="F318" s="29">
        <f>VLOOKUP(A318,'Survey dates etc'!$A$2:$B$3499,2,FALSE)</f>
        <v>38936</v>
      </c>
    </row>
    <row r="319" spans="1:6" ht="11.25">
      <c r="A319" s="8" t="s">
        <v>2709</v>
      </c>
      <c r="B319" s="21">
        <v>1</v>
      </c>
      <c r="C319" s="8" t="s">
        <v>2518</v>
      </c>
      <c r="D319" s="2" t="s">
        <v>2525</v>
      </c>
      <c r="E319" s="19" t="s">
        <v>2578</v>
      </c>
      <c r="F319" s="29">
        <f>VLOOKUP(A319,'Survey dates etc'!$A$2:$B$3499,2,FALSE)</f>
        <v>39577</v>
      </c>
    </row>
    <row r="320" spans="1:6" ht="11.25">
      <c r="A320" s="31" t="s">
        <v>2106</v>
      </c>
      <c r="B320" s="22">
        <v>1</v>
      </c>
      <c r="C320" s="8" t="s">
        <v>1733</v>
      </c>
      <c r="D320" s="2" t="s">
        <v>2519</v>
      </c>
      <c r="E320" s="19" t="s">
        <v>2578</v>
      </c>
      <c r="F320" s="29">
        <f>VLOOKUP(A320,'Survey dates etc'!$A$2:$B$3499,2,FALSE)</f>
        <v>38468</v>
      </c>
    </row>
    <row r="321" spans="1:6" ht="11.25">
      <c r="A321" s="2" t="s">
        <v>1269</v>
      </c>
      <c r="B321" s="21">
        <v>1</v>
      </c>
      <c r="C321" s="2" t="s">
        <v>2526</v>
      </c>
      <c r="D321" s="2" t="s">
        <v>2526</v>
      </c>
      <c r="E321" s="19" t="s">
        <v>2536</v>
      </c>
      <c r="F321" s="29">
        <f>VLOOKUP(A321,'Survey dates etc'!$A$2:$B$3499,2,FALSE)</f>
        <v>39260</v>
      </c>
    </row>
    <row r="322" spans="1:6" ht="11.25">
      <c r="A322" s="31" t="s">
        <v>197</v>
      </c>
      <c r="B322" s="22">
        <v>1</v>
      </c>
      <c r="C322" s="8" t="s">
        <v>2518</v>
      </c>
      <c r="D322" s="2" t="s">
        <v>2526</v>
      </c>
      <c r="E322" s="19" t="s">
        <v>2578</v>
      </c>
      <c r="F322" s="29">
        <f>VLOOKUP(A322,'Survey dates etc'!$A$2:$B$3499,2,FALSE)</f>
        <v>39260</v>
      </c>
    </row>
    <row r="323" spans="1:6" ht="11.25">
      <c r="A323" s="2" t="s">
        <v>1270</v>
      </c>
      <c r="B323" s="21">
        <v>1</v>
      </c>
      <c r="C323" s="2" t="s">
        <v>2520</v>
      </c>
      <c r="D323" s="2" t="s">
        <v>2520</v>
      </c>
      <c r="E323" s="19" t="s">
        <v>2536</v>
      </c>
      <c r="F323" s="29">
        <f>VLOOKUP(A323,'Survey dates etc'!$A$2:$B$3499,2,FALSE)</f>
        <v>39729</v>
      </c>
    </row>
    <row r="324" spans="1:6" ht="11.25">
      <c r="A324" s="31" t="s">
        <v>1564</v>
      </c>
      <c r="B324" s="21">
        <v>1</v>
      </c>
      <c r="C324" s="8" t="s">
        <v>1733</v>
      </c>
      <c r="D324" s="2" t="s">
        <v>2520</v>
      </c>
      <c r="E324" s="19" t="s">
        <v>2578</v>
      </c>
      <c r="F324" s="29">
        <f>VLOOKUP(A324,'Survey dates etc'!$A$2:$B$3499,2,FALSE)</f>
        <v>39379</v>
      </c>
    </row>
    <row r="325" spans="1:6" ht="11.25">
      <c r="A325" s="2" t="s">
        <v>1125</v>
      </c>
      <c r="B325" s="21">
        <v>1</v>
      </c>
      <c r="C325" s="2" t="s">
        <v>2518</v>
      </c>
      <c r="D325" s="2" t="s">
        <v>2520</v>
      </c>
      <c r="F325" s="29">
        <f>VLOOKUP(A325,'Survey dates etc'!$A$2:$B$3499,2,FALSE)</f>
        <v>39379</v>
      </c>
    </row>
    <row r="326" spans="1:6" ht="11.25">
      <c r="A326" s="2" t="s">
        <v>1126</v>
      </c>
      <c r="B326" s="21">
        <v>1</v>
      </c>
      <c r="C326" s="2" t="s">
        <v>2518</v>
      </c>
      <c r="D326" s="2" t="s">
        <v>2520</v>
      </c>
      <c r="F326" s="29">
        <f>VLOOKUP(A326,'Survey dates etc'!$A$2:$B$3499,2,FALSE)</f>
        <v>39379</v>
      </c>
    </row>
    <row r="327" spans="1:6" ht="11.25">
      <c r="A327" s="2" t="s">
        <v>1127</v>
      </c>
      <c r="B327" s="21">
        <v>1</v>
      </c>
      <c r="C327" s="2" t="s">
        <v>2518</v>
      </c>
      <c r="D327" s="2" t="s">
        <v>2525</v>
      </c>
      <c r="F327" s="29">
        <f>VLOOKUP(A327,'Survey dates etc'!$A$2:$B$3499,2,FALSE)</f>
        <v>39262</v>
      </c>
    </row>
    <row r="328" spans="1:6" ht="11.25">
      <c r="A328" s="42" t="s">
        <v>2354</v>
      </c>
      <c r="B328" s="21">
        <v>1</v>
      </c>
      <c r="C328" s="8" t="s">
        <v>1733</v>
      </c>
      <c r="D328" s="42" t="s">
        <v>2524</v>
      </c>
      <c r="E328" s="19" t="s">
        <v>2578</v>
      </c>
      <c r="F328" s="29">
        <f>VLOOKUP(A328,'Survey dates etc'!$A$2:$B$3499,2,FALSE)</f>
        <v>38575</v>
      </c>
    </row>
    <row r="329" spans="1:6" ht="11.25">
      <c r="A329" s="2" t="s">
        <v>1271</v>
      </c>
      <c r="B329" s="21">
        <v>1</v>
      </c>
      <c r="C329" s="2" t="s">
        <v>2521</v>
      </c>
      <c r="D329" s="2" t="s">
        <v>2521</v>
      </c>
      <c r="E329" s="19" t="s">
        <v>2536</v>
      </c>
      <c r="F329" s="29">
        <f>VLOOKUP(A329,'Survey dates etc'!$A$2:$B$3499,2,FALSE)</f>
        <v>39757</v>
      </c>
    </row>
    <row r="330" spans="1:6" ht="11.25">
      <c r="A330" s="2" t="s">
        <v>1128</v>
      </c>
      <c r="B330" s="21">
        <v>1</v>
      </c>
      <c r="C330" s="2" t="s">
        <v>2518</v>
      </c>
      <c r="D330" s="2" t="s">
        <v>2521</v>
      </c>
      <c r="F330" s="29">
        <f>VLOOKUP(A330,'Survey dates etc'!$A$2:$B$3499,2,FALSE)</f>
        <v>39426</v>
      </c>
    </row>
    <row r="331" spans="1:6" ht="11.25">
      <c r="A331" s="2" t="s">
        <v>1129</v>
      </c>
      <c r="B331" s="21">
        <v>1</v>
      </c>
      <c r="C331" s="2" t="s">
        <v>2518</v>
      </c>
      <c r="D331" s="2" t="s">
        <v>2521</v>
      </c>
      <c r="F331" s="29">
        <f>VLOOKUP(A331,'Survey dates etc'!$A$2:$B$3499,2,FALSE)</f>
        <v>39426</v>
      </c>
    </row>
    <row r="332" spans="1:6" ht="11.25">
      <c r="A332" s="8" t="s">
        <v>2963</v>
      </c>
      <c r="B332" s="22">
        <v>1</v>
      </c>
      <c r="C332" s="8" t="s">
        <v>1733</v>
      </c>
      <c r="D332" s="2" t="s">
        <v>2521</v>
      </c>
      <c r="E332" s="19" t="s">
        <v>2578</v>
      </c>
      <c r="F332" s="29">
        <f>VLOOKUP(A332,'Survey dates etc'!$A$2:$B$3499,2,FALSE)</f>
        <v>39289</v>
      </c>
    </row>
    <row r="333" spans="1:6" ht="11.25">
      <c r="A333" s="2" t="s">
        <v>1130</v>
      </c>
      <c r="B333" s="21">
        <v>1</v>
      </c>
      <c r="C333" s="2" t="s">
        <v>2518</v>
      </c>
      <c r="D333" s="2" t="s">
        <v>2521</v>
      </c>
      <c r="F333" s="29">
        <f>VLOOKUP(A333,'Survey dates etc'!$A$2:$B$3499,2,FALSE)</f>
        <v>39169</v>
      </c>
    </row>
    <row r="334" spans="1:6" ht="11.25">
      <c r="A334" s="2" t="s">
        <v>1131</v>
      </c>
      <c r="B334" s="21">
        <v>1</v>
      </c>
      <c r="C334" s="2" t="s">
        <v>2518</v>
      </c>
      <c r="D334" s="2" t="s">
        <v>2521</v>
      </c>
      <c r="F334" s="29">
        <f>VLOOKUP(A334,'Survey dates etc'!$A$2:$B$3499,2,FALSE)</f>
        <v>39169</v>
      </c>
    </row>
    <row r="335" spans="1:6" ht="11.25">
      <c r="A335" s="7" t="s">
        <v>1272</v>
      </c>
      <c r="B335" s="21">
        <v>1</v>
      </c>
      <c r="C335" s="8" t="s">
        <v>2522</v>
      </c>
      <c r="D335" s="2" t="s">
        <v>2522</v>
      </c>
      <c r="E335" s="19" t="s">
        <v>2536</v>
      </c>
      <c r="F335" s="29" t="e">
        <f>VLOOKUP(A335,'Survey dates etc'!$A$2:$B$3499,2,FALSE)</f>
        <v>#N/A</v>
      </c>
    </row>
    <row r="336" spans="1:6" ht="11.25">
      <c r="A336" s="2" t="s">
        <v>1273</v>
      </c>
      <c r="B336" s="21">
        <v>1</v>
      </c>
      <c r="C336" s="2" t="s">
        <v>2521</v>
      </c>
      <c r="D336" s="2" t="s">
        <v>2521</v>
      </c>
      <c r="E336" s="19" t="s">
        <v>2536</v>
      </c>
      <c r="F336" s="29">
        <f>VLOOKUP(A336,'Survey dates etc'!$A$2:$B$3499,2,FALSE)</f>
        <v>39458</v>
      </c>
    </row>
    <row r="337" spans="1:6" ht="11.25">
      <c r="A337" s="2" t="s">
        <v>1132</v>
      </c>
      <c r="B337" s="21">
        <v>1</v>
      </c>
      <c r="C337" s="2" t="s">
        <v>2518</v>
      </c>
      <c r="D337" s="2" t="s">
        <v>2521</v>
      </c>
      <c r="F337" s="29">
        <f>VLOOKUP(A337,'Survey dates etc'!$A$2:$B$3499,2,FALSE)</f>
        <v>39458</v>
      </c>
    </row>
    <row r="338" spans="1:6" ht="11.25">
      <c r="A338" s="16" t="s">
        <v>1598</v>
      </c>
      <c r="B338" s="21">
        <v>1</v>
      </c>
      <c r="C338" s="8" t="s">
        <v>1733</v>
      </c>
      <c r="D338" s="8" t="s">
        <v>2520</v>
      </c>
      <c r="E338" s="19" t="s">
        <v>2578</v>
      </c>
      <c r="F338" s="29">
        <f>VLOOKUP(A338,'Survey dates etc'!$A$2:$B$3499,2,FALSE)</f>
        <v>39316</v>
      </c>
    </row>
    <row r="339" spans="1:6" ht="11.25">
      <c r="A339" s="16" t="s">
        <v>2380</v>
      </c>
      <c r="B339" s="21">
        <v>1</v>
      </c>
      <c r="C339" s="8" t="s">
        <v>1733</v>
      </c>
      <c r="D339" s="8" t="s">
        <v>2520</v>
      </c>
      <c r="E339" s="19" t="s">
        <v>2578</v>
      </c>
      <c r="F339" s="29">
        <f>VLOOKUP(A339,'Survey dates etc'!$A$2:$B$3499,2,FALSE)</f>
        <v>39316</v>
      </c>
    </row>
    <row r="340" spans="1:6" ht="11.25">
      <c r="A340" s="2" t="s">
        <v>1274</v>
      </c>
      <c r="B340" s="21">
        <v>1</v>
      </c>
      <c r="C340" s="2" t="s">
        <v>2520</v>
      </c>
      <c r="D340" s="2" t="s">
        <v>2520</v>
      </c>
      <c r="E340" s="19" t="s">
        <v>2536</v>
      </c>
      <c r="F340" s="29">
        <f>VLOOKUP(A340,'Survey dates etc'!$A$2:$B$3499,2,FALSE)</f>
        <v>39780</v>
      </c>
    </row>
    <row r="341" spans="1:6" ht="11.25">
      <c r="A341" s="2" t="s">
        <v>1133</v>
      </c>
      <c r="B341" s="21">
        <v>1</v>
      </c>
      <c r="C341" s="2" t="s">
        <v>2518</v>
      </c>
      <c r="D341" s="2" t="s">
        <v>2520</v>
      </c>
      <c r="F341" s="29">
        <f>VLOOKUP(A341,'Survey dates etc'!$A$2:$B$3499,2,FALSE)</f>
        <v>39486</v>
      </c>
    </row>
    <row r="342" spans="1:6" ht="11.25">
      <c r="A342" s="31" t="s">
        <v>210</v>
      </c>
      <c r="B342" s="22">
        <v>1</v>
      </c>
      <c r="C342" s="8" t="s">
        <v>1733</v>
      </c>
      <c r="D342" s="2" t="s">
        <v>2529</v>
      </c>
      <c r="E342" s="19" t="s">
        <v>2578</v>
      </c>
      <c r="F342" s="29">
        <f>VLOOKUP(A342,'Survey dates etc'!$A$2:$B$3499,2,FALSE)</f>
        <v>38552</v>
      </c>
    </row>
    <row r="343" spans="1:6" ht="11.25">
      <c r="A343" s="2" t="s">
        <v>1275</v>
      </c>
      <c r="B343" s="21">
        <v>1</v>
      </c>
      <c r="C343" s="2" t="s">
        <v>2524</v>
      </c>
      <c r="D343" s="2" t="s">
        <v>2524</v>
      </c>
      <c r="E343" s="19" t="s">
        <v>2536</v>
      </c>
      <c r="F343" s="29">
        <f>VLOOKUP(A343,'Survey dates etc'!$A$2:$B$3499,2,FALSE)</f>
        <v>39596</v>
      </c>
    </row>
    <row r="344" spans="1:6" ht="11.25">
      <c r="A344" s="2" t="s">
        <v>1134</v>
      </c>
      <c r="B344" s="21">
        <v>1</v>
      </c>
      <c r="C344" s="2" t="s">
        <v>2518</v>
      </c>
      <c r="D344" s="2" t="s">
        <v>2524</v>
      </c>
      <c r="F344" s="29">
        <f>VLOOKUP(A344,'Survey dates etc'!$A$2:$B$3499,2,FALSE)</f>
        <v>38810</v>
      </c>
    </row>
    <row r="345" spans="1:6" ht="11.25">
      <c r="A345" s="2" t="s">
        <v>1135</v>
      </c>
      <c r="B345" s="21">
        <v>1</v>
      </c>
      <c r="C345" s="2" t="s">
        <v>2518</v>
      </c>
      <c r="D345" s="2" t="s">
        <v>2524</v>
      </c>
      <c r="F345" s="29">
        <f>VLOOKUP(A345,'Survey dates etc'!$A$2:$B$3499,2,FALSE)</f>
        <v>39155</v>
      </c>
    </row>
    <row r="346" spans="1:6" ht="11.25">
      <c r="A346" s="2" t="s">
        <v>1276</v>
      </c>
      <c r="B346" s="21">
        <v>1</v>
      </c>
      <c r="C346" s="2" t="s">
        <v>2524</v>
      </c>
      <c r="D346" s="2" t="s">
        <v>2524</v>
      </c>
      <c r="E346" s="19" t="s">
        <v>2536</v>
      </c>
      <c r="F346" s="29">
        <f>VLOOKUP(A346,'Survey dates etc'!$A$2:$B$3499,2,FALSE)</f>
        <v>38832</v>
      </c>
    </row>
    <row r="347" spans="1:6" ht="11.25">
      <c r="A347" s="2" t="s">
        <v>1277</v>
      </c>
      <c r="B347" s="21">
        <v>1</v>
      </c>
      <c r="C347" s="2" t="s">
        <v>2526</v>
      </c>
      <c r="D347" s="2" t="s">
        <v>2526</v>
      </c>
      <c r="E347" s="19" t="s">
        <v>2536</v>
      </c>
      <c r="F347" s="29">
        <f>VLOOKUP(A347,'Survey dates etc'!$A$2:$B$3499,2,FALSE)</f>
        <v>39863</v>
      </c>
    </row>
    <row r="348" spans="1:6" ht="11.25">
      <c r="A348" s="2" t="s">
        <v>1278</v>
      </c>
      <c r="B348" s="21">
        <v>1</v>
      </c>
      <c r="C348" s="2" t="s">
        <v>2526</v>
      </c>
      <c r="D348" s="2" t="s">
        <v>2526</v>
      </c>
      <c r="E348" s="19" t="s">
        <v>2536</v>
      </c>
      <c r="F348" s="29">
        <f>VLOOKUP(A348,'Survey dates etc'!$A$2:$B$3499,2,FALSE)</f>
        <v>38831</v>
      </c>
    </row>
    <row r="349" spans="1:6" ht="11.25">
      <c r="A349" s="2" t="s">
        <v>1279</v>
      </c>
      <c r="B349" s="21">
        <v>1</v>
      </c>
      <c r="C349" s="2" t="s">
        <v>2526</v>
      </c>
      <c r="D349" s="2" t="s">
        <v>2526</v>
      </c>
      <c r="E349" s="19" t="s">
        <v>2536</v>
      </c>
      <c r="F349" s="29">
        <f>VLOOKUP(A349,'Survey dates etc'!$A$2:$B$3499,2,FALSE)</f>
        <v>39721</v>
      </c>
    </row>
    <row r="350" spans="1:6" ht="11.25">
      <c r="A350" s="16" t="s">
        <v>1329</v>
      </c>
      <c r="B350" s="21">
        <v>1</v>
      </c>
      <c r="C350" s="8" t="s">
        <v>1733</v>
      </c>
      <c r="D350" s="8" t="s">
        <v>2526</v>
      </c>
      <c r="E350" s="19" t="s">
        <v>2578</v>
      </c>
      <c r="F350" s="29">
        <f>VLOOKUP(A350,'Survey dates etc'!$A$2:$B$3499,2,FALSE)</f>
        <v>39569</v>
      </c>
    </row>
    <row r="351" spans="1:6" ht="11.25">
      <c r="A351" s="2" t="s">
        <v>1136</v>
      </c>
      <c r="B351" s="21">
        <v>1</v>
      </c>
      <c r="C351" s="2" t="s">
        <v>2518</v>
      </c>
      <c r="D351" s="2" t="s">
        <v>2526</v>
      </c>
      <c r="F351" s="29">
        <f>VLOOKUP(A351,'Survey dates etc'!$A$2:$B$3499,2,FALSE)</f>
        <v>39767</v>
      </c>
    </row>
    <row r="352" spans="1:6" ht="11.25">
      <c r="A352" s="2" t="s">
        <v>1280</v>
      </c>
      <c r="B352" s="21">
        <v>1</v>
      </c>
      <c r="C352" s="2" t="s">
        <v>2526</v>
      </c>
      <c r="D352" s="2" t="s">
        <v>2526</v>
      </c>
      <c r="E352" s="19" t="s">
        <v>2536</v>
      </c>
      <c r="F352" s="29">
        <f>VLOOKUP(A352,'Survey dates etc'!$A$2:$B$3499,2,FALSE)</f>
        <v>39169</v>
      </c>
    </row>
    <row r="353" spans="1:6" ht="11.25">
      <c r="A353" s="2" t="s">
        <v>1281</v>
      </c>
      <c r="B353" s="21">
        <v>1</v>
      </c>
      <c r="C353" s="2" t="s">
        <v>2526</v>
      </c>
      <c r="D353" s="2" t="s">
        <v>2526</v>
      </c>
      <c r="E353" s="19" t="s">
        <v>2536</v>
      </c>
      <c r="F353" s="29">
        <f>VLOOKUP(A353,'Survey dates etc'!$A$2:$B$3499,2,FALSE)</f>
        <v>38785</v>
      </c>
    </row>
    <row r="354" spans="1:6" ht="11.25">
      <c r="A354" s="2" t="s">
        <v>1137</v>
      </c>
      <c r="B354" s="21">
        <v>1</v>
      </c>
      <c r="C354" s="2" t="s">
        <v>2518</v>
      </c>
      <c r="D354" s="2" t="s">
        <v>2526</v>
      </c>
      <c r="F354" s="29">
        <f>VLOOKUP(A354,'Survey dates etc'!$A$2:$B$3499,2,FALSE)</f>
        <v>39864</v>
      </c>
    </row>
    <row r="355" spans="1:6" ht="11.25">
      <c r="A355" s="2" t="s">
        <v>1282</v>
      </c>
      <c r="B355" s="21">
        <v>1</v>
      </c>
      <c r="C355" s="2" t="s">
        <v>2526</v>
      </c>
      <c r="D355" s="2" t="s">
        <v>2526</v>
      </c>
      <c r="E355" s="19" t="s">
        <v>2536</v>
      </c>
      <c r="F355" s="29">
        <f>VLOOKUP(A355,'Survey dates etc'!$A$2:$B$3499,2,FALSE)</f>
        <v>38776</v>
      </c>
    </row>
    <row r="356" spans="1:6" ht="11.25">
      <c r="A356" s="16" t="s">
        <v>1330</v>
      </c>
      <c r="B356" s="21">
        <v>1</v>
      </c>
      <c r="C356" s="8" t="s">
        <v>1733</v>
      </c>
      <c r="D356" s="8" t="s">
        <v>2526</v>
      </c>
      <c r="E356" s="19" t="s">
        <v>2578</v>
      </c>
      <c r="F356" s="29">
        <f>VLOOKUP(A356,'Survey dates etc'!$A$2:$B$3499,2,FALSE)</f>
        <v>39577</v>
      </c>
    </row>
    <row r="357" spans="1:6" ht="11.25">
      <c r="A357" s="31" t="s">
        <v>1680</v>
      </c>
      <c r="B357" s="22">
        <v>1</v>
      </c>
      <c r="C357" s="8" t="s">
        <v>1733</v>
      </c>
      <c r="D357" s="2" t="s">
        <v>2525</v>
      </c>
      <c r="E357" s="19" t="s">
        <v>2578</v>
      </c>
      <c r="F357" s="29">
        <f>VLOOKUP(A357,'Survey dates etc'!$A$2:$B$3499,2,FALSE)</f>
        <v>39890</v>
      </c>
    </row>
    <row r="358" spans="1:6" ht="11.25">
      <c r="A358" s="2" t="s">
        <v>1283</v>
      </c>
      <c r="B358" s="21">
        <v>1</v>
      </c>
      <c r="C358" s="2" t="s">
        <v>2524</v>
      </c>
      <c r="D358" s="2" t="s">
        <v>2524</v>
      </c>
      <c r="E358" s="19" t="s">
        <v>2536</v>
      </c>
      <c r="F358" s="29">
        <f>VLOOKUP(A358,'Survey dates etc'!$A$2:$B$3499,2,FALSE)</f>
        <v>38827</v>
      </c>
    </row>
    <row r="359" spans="1:6" ht="11.25">
      <c r="A359" s="2" t="s">
        <v>1284</v>
      </c>
      <c r="B359" s="21">
        <v>1</v>
      </c>
      <c r="C359" s="2" t="s">
        <v>2520</v>
      </c>
      <c r="D359" s="2" t="s">
        <v>2520</v>
      </c>
      <c r="E359" s="19" t="s">
        <v>2536</v>
      </c>
      <c r="F359" s="29">
        <f>VLOOKUP(A359,'Survey dates etc'!$A$2:$B$3499,2,FALSE)</f>
        <v>39755</v>
      </c>
    </row>
    <row r="360" spans="1:6" ht="11.25">
      <c r="A360" s="2" t="s">
        <v>1138</v>
      </c>
      <c r="B360" s="21">
        <v>1</v>
      </c>
      <c r="C360" s="2" t="s">
        <v>2518</v>
      </c>
      <c r="D360" s="2" t="s">
        <v>2520</v>
      </c>
      <c r="F360" s="29">
        <f>VLOOKUP(A360,'Survey dates etc'!$A$2:$B$3499,2,FALSE)</f>
        <v>39447</v>
      </c>
    </row>
    <row r="361" spans="1:6" ht="11.25">
      <c r="A361" s="2" t="s">
        <v>1285</v>
      </c>
      <c r="B361" s="21">
        <v>1</v>
      </c>
      <c r="C361" s="2" t="s">
        <v>2529</v>
      </c>
      <c r="D361" s="2" t="s">
        <v>2529</v>
      </c>
      <c r="E361" s="19" t="s">
        <v>2536</v>
      </c>
      <c r="F361" s="29">
        <f>VLOOKUP(A361,'Survey dates etc'!$A$2:$B$3499,2,FALSE)</f>
        <v>39792</v>
      </c>
    </row>
    <row r="362" spans="1:6" ht="11.25">
      <c r="A362" s="2" t="s">
        <v>1139</v>
      </c>
      <c r="B362" s="21">
        <v>1</v>
      </c>
      <c r="C362" s="2" t="s">
        <v>2518</v>
      </c>
      <c r="D362" s="2" t="s">
        <v>2529</v>
      </c>
      <c r="F362" s="29">
        <f>VLOOKUP(A362,'Survey dates etc'!$A$2:$B$3499,2,FALSE)</f>
        <v>38811</v>
      </c>
    </row>
    <row r="363" spans="1:6" ht="11.25">
      <c r="A363" s="2" t="s">
        <v>1140</v>
      </c>
      <c r="B363" s="21">
        <v>1</v>
      </c>
      <c r="C363" s="2" t="s">
        <v>2518</v>
      </c>
      <c r="D363" s="2" t="s">
        <v>2529</v>
      </c>
      <c r="F363" s="29">
        <f>VLOOKUP(A363,'Survey dates etc'!$A$2:$B$3499,2,FALSE)</f>
        <v>38734</v>
      </c>
    </row>
    <row r="364" spans="1:6" ht="11.25">
      <c r="A364" s="2" t="s">
        <v>1141</v>
      </c>
      <c r="B364" s="21">
        <v>1</v>
      </c>
      <c r="C364" s="2" t="s">
        <v>2518</v>
      </c>
      <c r="D364" s="2" t="s">
        <v>2529</v>
      </c>
      <c r="F364" s="29">
        <f>VLOOKUP(A364,'Survey dates etc'!$A$2:$B$3499,2,FALSE)</f>
        <v>39153</v>
      </c>
    </row>
    <row r="365" spans="1:6" ht="11.25">
      <c r="A365" s="2" t="s">
        <v>1142</v>
      </c>
      <c r="B365" s="21">
        <v>1</v>
      </c>
      <c r="C365" s="2" t="s">
        <v>2518</v>
      </c>
      <c r="D365" s="2" t="s">
        <v>2529</v>
      </c>
      <c r="F365" s="29">
        <f>VLOOKUP(A365,'Survey dates etc'!$A$2:$B$3499,2,FALSE)</f>
        <v>38811</v>
      </c>
    </row>
    <row r="366" spans="1:6" ht="11.25">
      <c r="A366" s="2" t="s">
        <v>1143</v>
      </c>
      <c r="B366" s="21">
        <v>1</v>
      </c>
      <c r="C366" s="2" t="s">
        <v>2518</v>
      </c>
      <c r="D366" s="2" t="s">
        <v>2529</v>
      </c>
      <c r="F366" s="29">
        <f>VLOOKUP(A366,'Survey dates etc'!$A$2:$B$3499,2,FALSE)</f>
        <v>39813</v>
      </c>
    </row>
    <row r="367" spans="1:6" ht="11.25">
      <c r="A367" s="2" t="s">
        <v>1144</v>
      </c>
      <c r="B367" s="21">
        <v>1</v>
      </c>
      <c r="C367" s="2" t="s">
        <v>2518</v>
      </c>
      <c r="D367" s="2" t="s">
        <v>2529</v>
      </c>
      <c r="F367" s="29">
        <f>VLOOKUP(A367,'Survey dates etc'!$A$2:$B$3499,2,FALSE)</f>
        <v>38783</v>
      </c>
    </row>
    <row r="368" spans="1:6" ht="11.25">
      <c r="A368" s="2" t="s">
        <v>1145</v>
      </c>
      <c r="B368" s="21">
        <v>1</v>
      </c>
      <c r="C368" s="2" t="s">
        <v>2518</v>
      </c>
      <c r="D368" s="2" t="s">
        <v>2529</v>
      </c>
      <c r="F368" s="29">
        <f>VLOOKUP(A368,'Survey dates etc'!$A$2:$B$3499,2,FALSE)</f>
        <v>38734</v>
      </c>
    </row>
    <row r="369" spans="1:6" ht="11.25">
      <c r="A369" s="2" t="s">
        <v>1146</v>
      </c>
      <c r="B369" s="21">
        <v>1</v>
      </c>
      <c r="C369" s="2" t="s">
        <v>2518</v>
      </c>
      <c r="D369" s="2" t="s">
        <v>2529</v>
      </c>
      <c r="F369" s="29">
        <f>VLOOKUP(A369,'Survey dates etc'!$A$2:$B$3499,2,FALSE)</f>
        <v>39813</v>
      </c>
    </row>
    <row r="370" spans="1:6" ht="11.25">
      <c r="A370" s="36" t="s">
        <v>2452</v>
      </c>
      <c r="B370" s="21">
        <v>1</v>
      </c>
      <c r="C370" s="8" t="s">
        <v>1733</v>
      </c>
      <c r="D370" s="8" t="s">
        <v>2524</v>
      </c>
      <c r="E370" s="19" t="s">
        <v>2578</v>
      </c>
      <c r="F370" s="29">
        <f>VLOOKUP(A370,'Survey dates etc'!$A$2:$B$3499,2,FALSE)</f>
        <v>39304</v>
      </c>
    </row>
    <row r="371" spans="1:6" ht="11.25">
      <c r="A371" s="31" t="s">
        <v>2452</v>
      </c>
      <c r="B371" s="21">
        <v>1</v>
      </c>
      <c r="C371" s="8" t="s">
        <v>1733</v>
      </c>
      <c r="D371" s="8" t="s">
        <v>2526</v>
      </c>
      <c r="E371" s="19" t="s">
        <v>2578</v>
      </c>
      <c r="F371" s="29">
        <f>VLOOKUP(A371,'Survey dates etc'!$A$2:$B$3499,2,FALSE)</f>
        <v>39304</v>
      </c>
    </row>
    <row r="372" spans="1:6" ht="11.25">
      <c r="A372" s="2" t="s">
        <v>1286</v>
      </c>
      <c r="B372" s="21">
        <v>1</v>
      </c>
      <c r="C372" s="2" t="s">
        <v>2519</v>
      </c>
      <c r="D372" s="2" t="s">
        <v>2519</v>
      </c>
      <c r="E372" s="19" t="s">
        <v>2536</v>
      </c>
      <c r="F372" s="29">
        <f>VLOOKUP(A372,'Survey dates etc'!$A$2:$B$3499,2,FALSE)</f>
        <v>39507</v>
      </c>
    </row>
    <row r="373" spans="1:6" ht="11.25">
      <c r="A373" s="2" t="s">
        <v>1287</v>
      </c>
      <c r="B373" s="21">
        <v>1</v>
      </c>
      <c r="C373" s="2" t="s">
        <v>2520</v>
      </c>
      <c r="D373" s="2" t="s">
        <v>2520</v>
      </c>
      <c r="E373" s="19" t="s">
        <v>2536</v>
      </c>
      <c r="F373" s="29">
        <f>VLOOKUP(A373,'Survey dates etc'!$A$2:$B$3499,2,FALSE)</f>
        <v>39503</v>
      </c>
    </row>
    <row r="374" spans="1:6" ht="11.25">
      <c r="A374" s="2" t="s">
        <v>1288</v>
      </c>
      <c r="B374" s="21">
        <v>1</v>
      </c>
      <c r="C374" s="2" t="s">
        <v>2520</v>
      </c>
      <c r="D374" s="2" t="s">
        <v>2520</v>
      </c>
      <c r="E374" s="19" t="s">
        <v>2536</v>
      </c>
      <c r="F374" s="29">
        <f>VLOOKUP(A374,'Survey dates etc'!$A$2:$B$3499,2,FALSE)</f>
        <v>38811</v>
      </c>
    </row>
    <row r="375" spans="1:6" ht="11.25">
      <c r="A375" s="2" t="s">
        <v>1289</v>
      </c>
      <c r="B375" s="21">
        <v>1</v>
      </c>
      <c r="C375" s="2" t="s">
        <v>2521</v>
      </c>
      <c r="D375" s="2" t="s">
        <v>2521</v>
      </c>
      <c r="E375" s="19" t="s">
        <v>2536</v>
      </c>
      <c r="F375" s="29">
        <f>VLOOKUP(A375,'Survey dates etc'!$A$2:$B$3499,2,FALSE)</f>
        <v>39356</v>
      </c>
    </row>
    <row r="376" spans="1:6" ht="11.25">
      <c r="A376" s="31" t="s">
        <v>794</v>
      </c>
      <c r="B376" s="22">
        <v>1</v>
      </c>
      <c r="C376" s="8" t="s">
        <v>1733</v>
      </c>
      <c r="D376" s="2" t="s">
        <v>2525</v>
      </c>
      <c r="E376" s="19" t="s">
        <v>2578</v>
      </c>
      <c r="F376" s="29">
        <f>VLOOKUP(A376,'Survey dates etc'!$A$2:$B$3499,2,FALSE)</f>
        <v>39888</v>
      </c>
    </row>
    <row r="377" spans="1:6" ht="11.25">
      <c r="A377" s="8" t="s">
        <v>1290</v>
      </c>
      <c r="B377" s="21">
        <v>1</v>
      </c>
      <c r="C377" s="8" t="s">
        <v>2521</v>
      </c>
      <c r="D377" s="2" t="s">
        <v>2530</v>
      </c>
      <c r="E377" s="19" t="s">
        <v>2536</v>
      </c>
      <c r="F377" s="29">
        <f>VLOOKUP(A377,'Survey dates etc'!$A$2:$B$3499,2,FALSE)</f>
        <v>39364</v>
      </c>
    </row>
    <row r="378" spans="1:6" ht="11.25">
      <c r="A378" s="2" t="s">
        <v>1147</v>
      </c>
      <c r="B378" s="21">
        <v>1</v>
      </c>
      <c r="C378" s="2" t="s">
        <v>2528</v>
      </c>
      <c r="D378" s="2" t="s">
        <v>2528</v>
      </c>
      <c r="F378" s="29">
        <f>VLOOKUP(A378,'Survey dates etc'!$A$2:$B$3499,2,FALSE)</f>
        <v>39833</v>
      </c>
    </row>
    <row r="379" spans="1:6" ht="11.25">
      <c r="A379" s="31" t="s">
        <v>2107</v>
      </c>
      <c r="B379" s="22">
        <v>1</v>
      </c>
      <c r="C379" s="8" t="s">
        <v>1733</v>
      </c>
      <c r="D379" s="2" t="s">
        <v>2519</v>
      </c>
      <c r="E379" s="19" t="s">
        <v>2578</v>
      </c>
      <c r="F379" s="29">
        <f>VLOOKUP(A379,'Survey dates etc'!$A$2:$B$3499,2,FALSE)</f>
        <v>38575</v>
      </c>
    </row>
    <row r="380" spans="1:6" ht="11.25">
      <c r="A380" s="2" t="s">
        <v>1291</v>
      </c>
      <c r="B380" s="21">
        <v>1</v>
      </c>
      <c r="C380" s="2" t="s">
        <v>793</v>
      </c>
      <c r="D380" s="2" t="s">
        <v>793</v>
      </c>
      <c r="E380" s="19" t="s">
        <v>2536</v>
      </c>
      <c r="F380" s="29">
        <f>VLOOKUP(A380,'Survey dates etc'!$A$2:$B$3499,2,FALSE)</f>
        <v>38883</v>
      </c>
    </row>
    <row r="381" spans="1:6" ht="11.25">
      <c r="A381" s="2" t="s">
        <v>1148</v>
      </c>
      <c r="B381" s="21">
        <v>1</v>
      </c>
      <c r="C381" s="2" t="s">
        <v>2518</v>
      </c>
      <c r="D381" s="2" t="s">
        <v>2522</v>
      </c>
      <c r="F381" s="29">
        <f>VLOOKUP(A381,'Survey dates etc'!$A$2:$B$3499,2,FALSE)</f>
        <v>38797</v>
      </c>
    </row>
    <row r="382" spans="1:6" ht="11.25">
      <c r="A382" s="2" t="s">
        <v>1292</v>
      </c>
      <c r="B382" s="21">
        <v>1</v>
      </c>
      <c r="C382" s="2" t="s">
        <v>2522</v>
      </c>
      <c r="D382" s="2" t="s">
        <v>2522</v>
      </c>
      <c r="E382" s="19" t="s">
        <v>2536</v>
      </c>
      <c r="F382" s="29">
        <f>VLOOKUP(A382,'Survey dates etc'!$A$2:$B$3499,2,FALSE)</f>
        <v>39680</v>
      </c>
    </row>
    <row r="383" spans="1:6" ht="11.25">
      <c r="A383" s="37" t="s">
        <v>1149</v>
      </c>
      <c r="B383" s="21">
        <v>1</v>
      </c>
      <c r="C383" s="2" t="s">
        <v>2518</v>
      </c>
      <c r="D383" s="2" t="s">
        <v>2522</v>
      </c>
      <c r="F383" s="29">
        <f>VLOOKUP(A383,'Survey dates etc'!$A$2:$B$3499,2,FALSE)</f>
        <v>39227</v>
      </c>
    </row>
    <row r="384" spans="1:6" ht="11.25">
      <c r="A384" s="2" t="s">
        <v>1293</v>
      </c>
      <c r="B384" s="21">
        <v>1</v>
      </c>
      <c r="C384" s="2" t="s">
        <v>2522</v>
      </c>
      <c r="D384" s="2" t="s">
        <v>2522</v>
      </c>
      <c r="E384" s="19" t="s">
        <v>2536</v>
      </c>
      <c r="F384" s="29">
        <f>VLOOKUP(A384,'Survey dates etc'!$A$2:$B$3499,2,FALSE)</f>
        <v>38875</v>
      </c>
    </row>
    <row r="385" spans="1:6" ht="11.25">
      <c r="A385" s="2" t="s">
        <v>1150</v>
      </c>
      <c r="B385" s="21">
        <v>1</v>
      </c>
      <c r="C385" s="2" t="s">
        <v>2518</v>
      </c>
      <c r="D385" s="2" t="s">
        <v>2522</v>
      </c>
      <c r="F385" s="29">
        <f>VLOOKUP(A385,'Survey dates etc'!$A$2:$B$3499,2,FALSE)</f>
        <v>39782</v>
      </c>
    </row>
    <row r="386" spans="1:6" ht="11.25">
      <c r="A386" s="2" t="s">
        <v>1294</v>
      </c>
      <c r="B386" s="21">
        <v>1</v>
      </c>
      <c r="C386" s="2" t="s">
        <v>2520</v>
      </c>
      <c r="D386" s="2" t="s">
        <v>2520</v>
      </c>
      <c r="E386" s="19" t="s">
        <v>2536</v>
      </c>
      <c r="F386" s="29">
        <f>VLOOKUP(A386,'Survey dates etc'!$A$2:$B$3499,2,FALSE)</f>
        <v>39507</v>
      </c>
    </row>
    <row r="387" spans="1:6" ht="11.25">
      <c r="A387" s="2" t="s">
        <v>1151</v>
      </c>
      <c r="B387" s="21">
        <v>1</v>
      </c>
      <c r="C387" s="2" t="s">
        <v>2518</v>
      </c>
      <c r="D387" s="2" t="s">
        <v>2520</v>
      </c>
      <c r="F387" s="29">
        <f>VLOOKUP(A387,'Survey dates etc'!$A$2:$B$3499,2,FALSE)</f>
        <v>39752</v>
      </c>
    </row>
    <row r="388" spans="1:6" ht="11.25">
      <c r="A388" s="2" t="s">
        <v>1295</v>
      </c>
      <c r="B388" s="21">
        <v>1</v>
      </c>
      <c r="C388" s="2" t="s">
        <v>2522</v>
      </c>
      <c r="D388" s="2" t="s">
        <v>2522</v>
      </c>
      <c r="E388" s="19" t="s">
        <v>2536</v>
      </c>
      <c r="F388" s="29" t="e">
        <f>VLOOKUP(A388,'Survey dates etc'!$A$2:$B$3499,2,FALSE)</f>
        <v>#N/A</v>
      </c>
    </row>
    <row r="389" spans="1:6" ht="11.25">
      <c r="A389" s="2" t="s">
        <v>1296</v>
      </c>
      <c r="B389" s="21">
        <v>1</v>
      </c>
      <c r="C389" s="2" t="s">
        <v>793</v>
      </c>
      <c r="D389" s="2" t="s">
        <v>793</v>
      </c>
      <c r="E389" s="19" t="s">
        <v>2536</v>
      </c>
      <c r="F389" s="29">
        <f>VLOOKUP(A389,'Survey dates etc'!$A$2:$B$3499,2,FALSE)</f>
        <v>39855</v>
      </c>
    </row>
    <row r="390" spans="1:6" ht="11.25">
      <c r="A390" s="2" t="s">
        <v>1152</v>
      </c>
      <c r="B390" s="21">
        <v>1</v>
      </c>
      <c r="C390" s="2" t="s">
        <v>2518</v>
      </c>
      <c r="D390" s="2" t="s">
        <v>793</v>
      </c>
      <c r="F390" s="29">
        <f>VLOOKUP(A390,'Survey dates etc'!$A$2:$B$3499,2,FALSE)</f>
        <v>39015</v>
      </c>
    </row>
    <row r="391" spans="1:6" ht="11.25">
      <c r="A391" s="2" t="s">
        <v>1297</v>
      </c>
      <c r="B391" s="21">
        <v>1</v>
      </c>
      <c r="C391" s="2" t="s">
        <v>793</v>
      </c>
      <c r="D391" s="2" t="s">
        <v>793</v>
      </c>
      <c r="E391" s="19" t="s">
        <v>2536</v>
      </c>
      <c r="F391" s="29">
        <f>VLOOKUP(A391,'Survey dates etc'!$A$2:$B$3499,2,FALSE)</f>
        <v>39813</v>
      </c>
    </row>
    <row r="392" spans="1:6" ht="11.25">
      <c r="A392" s="2" t="s">
        <v>1153</v>
      </c>
      <c r="B392" s="21">
        <v>1</v>
      </c>
      <c r="C392" s="2" t="s">
        <v>2518</v>
      </c>
      <c r="D392" s="2" t="s">
        <v>793</v>
      </c>
      <c r="F392" s="29">
        <f>VLOOKUP(A392,'Survey dates etc'!$A$2:$B$3499,2,FALSE)</f>
        <v>39015</v>
      </c>
    </row>
    <row r="393" spans="1:6" ht="11.25">
      <c r="A393" s="2" t="s">
        <v>1298</v>
      </c>
      <c r="B393" s="21">
        <v>1</v>
      </c>
      <c r="C393" s="2" t="s">
        <v>2523</v>
      </c>
      <c r="D393" s="2" t="s">
        <v>2523</v>
      </c>
      <c r="E393" s="19" t="s">
        <v>2536</v>
      </c>
      <c r="F393" s="29">
        <f>VLOOKUP(A393,'Survey dates etc'!$A$2:$B$3499,2,FALSE)</f>
        <v>39197</v>
      </c>
    </row>
    <row r="394" spans="1:6" ht="11.25">
      <c r="A394" s="31" t="s">
        <v>795</v>
      </c>
      <c r="B394" s="22">
        <v>1</v>
      </c>
      <c r="C394" s="8" t="s">
        <v>1733</v>
      </c>
      <c r="D394" s="2" t="s">
        <v>2523</v>
      </c>
      <c r="E394" s="19" t="s">
        <v>2578</v>
      </c>
      <c r="F394" s="29">
        <f>VLOOKUP(A394,'Survey dates etc'!$A$2:$B$3499,2,FALSE)</f>
        <v>38495</v>
      </c>
    </row>
    <row r="395" spans="1:6" ht="11.25">
      <c r="A395" s="2" t="s">
        <v>1299</v>
      </c>
      <c r="B395" s="21">
        <v>1</v>
      </c>
      <c r="C395" s="2" t="s">
        <v>2526</v>
      </c>
      <c r="D395" s="2" t="s">
        <v>2526</v>
      </c>
      <c r="E395" s="19" t="s">
        <v>2536</v>
      </c>
      <c r="F395" s="29">
        <f>VLOOKUP(A395,'Survey dates etc'!$A$2:$B$3499,2,FALSE)</f>
        <v>39632</v>
      </c>
    </row>
    <row r="396" spans="1:6" ht="11.25">
      <c r="A396" s="2" t="s">
        <v>1154</v>
      </c>
      <c r="B396" s="21">
        <v>1</v>
      </c>
      <c r="C396" s="2" t="s">
        <v>2518</v>
      </c>
      <c r="D396" s="2" t="s">
        <v>2526</v>
      </c>
      <c r="F396" s="29">
        <f>VLOOKUP(A396,'Survey dates etc'!$A$2:$B$3499,2,FALSE)</f>
        <v>39247</v>
      </c>
    </row>
    <row r="397" spans="1:6" ht="11.25">
      <c r="A397" s="2" t="s">
        <v>1300</v>
      </c>
      <c r="B397" s="21">
        <v>1</v>
      </c>
      <c r="C397" s="2" t="s">
        <v>2529</v>
      </c>
      <c r="D397" s="2" t="s">
        <v>2529</v>
      </c>
      <c r="E397" s="19" t="s">
        <v>2536</v>
      </c>
      <c r="F397" s="29">
        <f>VLOOKUP(A397,'Survey dates etc'!$A$2:$B$3499,2,FALSE)</f>
        <v>39207</v>
      </c>
    </row>
    <row r="398" spans="1:6" ht="11.25">
      <c r="A398" s="2" t="s">
        <v>1155</v>
      </c>
      <c r="B398" s="21">
        <v>1</v>
      </c>
      <c r="C398" s="2" t="s">
        <v>2518</v>
      </c>
      <c r="D398" s="2" t="s">
        <v>2529</v>
      </c>
      <c r="F398" s="29">
        <f>VLOOKUP(A398,'Survey dates etc'!$A$2:$B$3499,2,FALSE)</f>
        <v>39366</v>
      </c>
    </row>
    <row r="399" spans="1:6" ht="11.25">
      <c r="A399" s="2" t="s">
        <v>1301</v>
      </c>
      <c r="B399" s="21">
        <v>1</v>
      </c>
      <c r="C399" s="2" t="s">
        <v>2526</v>
      </c>
      <c r="D399" s="2" t="s">
        <v>2526</v>
      </c>
      <c r="E399" s="19" t="s">
        <v>2536</v>
      </c>
      <c r="F399" s="29">
        <f>VLOOKUP(A399,'Survey dates etc'!$A$2:$B$3499,2,FALSE)</f>
        <v>39197</v>
      </c>
    </row>
    <row r="400" spans="1:6" ht="11.25">
      <c r="A400" s="2" t="s">
        <v>1302</v>
      </c>
      <c r="B400" s="21">
        <v>1</v>
      </c>
      <c r="C400" s="2" t="s">
        <v>2523</v>
      </c>
      <c r="D400" s="2" t="s">
        <v>2523</v>
      </c>
      <c r="E400" s="19" t="s">
        <v>2536</v>
      </c>
      <c r="F400" s="29">
        <f>VLOOKUP(A400,'Survey dates etc'!$A$2:$B$3499,2,FALSE)</f>
        <v>39155</v>
      </c>
    </row>
    <row r="401" spans="1:6" ht="11.25">
      <c r="A401" s="2" t="s">
        <v>1156</v>
      </c>
      <c r="B401" s="21">
        <v>1</v>
      </c>
      <c r="C401" s="2" t="s">
        <v>2518</v>
      </c>
      <c r="D401" s="2" t="s">
        <v>2523</v>
      </c>
      <c r="F401" s="29">
        <f>VLOOKUP(A401,'Survey dates etc'!$A$2:$B$3499,2,FALSE)</f>
        <v>39517</v>
      </c>
    </row>
    <row r="402" spans="1:6" ht="11.25">
      <c r="A402" s="2" t="s">
        <v>1303</v>
      </c>
      <c r="B402" s="21">
        <v>1</v>
      </c>
      <c r="C402" s="2" t="s">
        <v>2529</v>
      </c>
      <c r="D402" s="2" t="s">
        <v>2529</v>
      </c>
      <c r="E402" s="19" t="s">
        <v>2536</v>
      </c>
      <c r="F402" s="29">
        <f>VLOOKUP(A402,'Survey dates etc'!$A$2:$B$3499,2,FALSE)</f>
        <v>38910</v>
      </c>
    </row>
    <row r="403" spans="1:6" ht="11.25">
      <c r="A403" s="2" t="s">
        <v>1304</v>
      </c>
      <c r="B403" s="21">
        <v>1</v>
      </c>
      <c r="C403" s="2" t="s">
        <v>2529</v>
      </c>
      <c r="D403" s="2" t="s">
        <v>2529</v>
      </c>
      <c r="E403" s="19" t="s">
        <v>2536</v>
      </c>
      <c r="F403" s="29">
        <f>VLOOKUP(A403,'Survey dates etc'!$A$2:$B$3499,2,FALSE)</f>
        <v>39153</v>
      </c>
    </row>
    <row r="404" spans="1:6" ht="11.25">
      <c r="A404" s="2" t="s">
        <v>1305</v>
      </c>
      <c r="B404" s="21">
        <v>1</v>
      </c>
      <c r="C404" s="2" t="s">
        <v>2520</v>
      </c>
      <c r="D404" s="2" t="s">
        <v>2520</v>
      </c>
      <c r="E404" s="19" t="s">
        <v>2536</v>
      </c>
      <c r="F404" s="29">
        <f>VLOOKUP(A404,'Survey dates etc'!$A$2:$B$3499,2,FALSE)</f>
        <v>39401</v>
      </c>
    </row>
    <row r="405" spans="1:6" ht="11.25">
      <c r="A405" s="11" t="s">
        <v>1157</v>
      </c>
      <c r="B405" s="21">
        <v>1</v>
      </c>
      <c r="C405" s="8" t="s">
        <v>2518</v>
      </c>
      <c r="D405" s="2" t="s">
        <v>2520</v>
      </c>
      <c r="F405" s="29">
        <f>VLOOKUP(A405,'Survey dates etc'!$A$2:$B$3499,2,FALSE)</f>
        <v>39070</v>
      </c>
    </row>
    <row r="406" spans="1:6" ht="11.25">
      <c r="A406" s="42" t="s">
        <v>2355</v>
      </c>
      <c r="B406" s="21">
        <v>1</v>
      </c>
      <c r="C406" s="8" t="s">
        <v>1733</v>
      </c>
      <c r="D406" s="42" t="s">
        <v>2520</v>
      </c>
      <c r="E406" s="19" t="s">
        <v>2578</v>
      </c>
      <c r="F406" s="29">
        <f>VLOOKUP(A406,'Survey dates etc'!$A$2:$B$3499,2,FALSE)</f>
        <v>38569</v>
      </c>
    </row>
    <row r="407" spans="1:6" ht="11.25">
      <c r="A407" s="42" t="s">
        <v>2356</v>
      </c>
      <c r="B407" s="21">
        <v>1</v>
      </c>
      <c r="C407" s="8" t="s">
        <v>1733</v>
      </c>
      <c r="D407" s="42" t="s">
        <v>2520</v>
      </c>
      <c r="E407" s="19" t="s">
        <v>2578</v>
      </c>
      <c r="F407" s="29">
        <f>VLOOKUP(A407,'Survey dates etc'!$A$2:$B$3499,2,FALSE)</f>
        <v>38569</v>
      </c>
    </row>
    <row r="408" spans="1:6" ht="11.25">
      <c r="A408" s="2" t="s">
        <v>1306</v>
      </c>
      <c r="B408" s="21">
        <v>1</v>
      </c>
      <c r="C408" s="2" t="s">
        <v>2520</v>
      </c>
      <c r="D408" s="2" t="s">
        <v>2520</v>
      </c>
      <c r="E408" s="19" t="s">
        <v>2536</v>
      </c>
      <c r="F408" s="29">
        <f>VLOOKUP(A408,'Survey dates etc'!$A$2:$B$3499,2,FALSE)</f>
        <v>39542</v>
      </c>
    </row>
    <row r="409" spans="1:6" ht="11.25">
      <c r="A409" s="2" t="s">
        <v>1158</v>
      </c>
      <c r="B409" s="21">
        <v>1</v>
      </c>
      <c r="C409" s="2" t="s">
        <v>2518</v>
      </c>
      <c r="D409" s="2" t="s">
        <v>2520</v>
      </c>
      <c r="F409" s="29">
        <f>VLOOKUP(A409,'Survey dates etc'!$A$2:$B$3499,2,FALSE)</f>
        <v>39401</v>
      </c>
    </row>
    <row r="410" spans="1:6" ht="11.25">
      <c r="A410" s="2" t="s">
        <v>1307</v>
      </c>
      <c r="B410" s="21">
        <v>1</v>
      </c>
      <c r="C410" s="2" t="s">
        <v>2520</v>
      </c>
      <c r="D410" s="2" t="s">
        <v>2520</v>
      </c>
      <c r="E410" s="19" t="s">
        <v>2536</v>
      </c>
      <c r="F410" s="29">
        <f>VLOOKUP(A410,'Survey dates etc'!$A$2:$B$3499,2,FALSE)</f>
        <v>39864</v>
      </c>
    </row>
    <row r="411" spans="1:6" ht="11.25">
      <c r="A411" s="31" t="s">
        <v>2453</v>
      </c>
      <c r="B411" s="21">
        <v>1</v>
      </c>
      <c r="C411" s="8" t="s">
        <v>1733</v>
      </c>
      <c r="D411" s="2" t="s">
        <v>2520</v>
      </c>
      <c r="E411" s="19" t="s">
        <v>2578</v>
      </c>
      <c r="F411" s="29">
        <f>VLOOKUP(A411,'Survey dates etc'!$A$2:$B$3499,2,FALSE)</f>
        <v>39301</v>
      </c>
    </row>
    <row r="412" spans="1:6" ht="11.25">
      <c r="A412" s="2" t="s">
        <v>1308</v>
      </c>
      <c r="B412" s="21">
        <v>2</v>
      </c>
      <c r="C412" s="2" t="s">
        <v>2520</v>
      </c>
      <c r="D412" s="2" t="s">
        <v>2520</v>
      </c>
      <c r="E412" s="19" t="s">
        <v>2536</v>
      </c>
      <c r="F412" s="29">
        <f>VLOOKUP(A412,'Survey dates etc'!$A$2:$B$3499,2,FALSE)</f>
        <v>39861</v>
      </c>
    </row>
    <row r="413" spans="1:6" ht="11.25">
      <c r="A413" s="2" t="s">
        <v>1159</v>
      </c>
      <c r="B413" s="21">
        <v>1</v>
      </c>
      <c r="C413" s="2" t="s">
        <v>2518</v>
      </c>
      <c r="D413" s="2" t="s">
        <v>2526</v>
      </c>
      <c r="F413" s="29">
        <f>VLOOKUP(A413,'Survey dates etc'!$A$2:$B$3499,2,FALSE)</f>
        <v>39885</v>
      </c>
    </row>
    <row r="414" spans="1:6" ht="11.25">
      <c r="A414" s="8" t="s">
        <v>2544</v>
      </c>
      <c r="B414" s="21">
        <v>1</v>
      </c>
      <c r="C414" s="8" t="s">
        <v>2526</v>
      </c>
      <c r="D414" s="2" t="s">
        <v>2526</v>
      </c>
      <c r="E414" s="19" t="s">
        <v>2578</v>
      </c>
      <c r="F414" s="29">
        <f>VLOOKUP(A414,'Survey dates etc'!$A$2:$B$3499,2,FALSE)</f>
        <v>39891</v>
      </c>
    </row>
    <row r="415" spans="1:6" ht="11.25">
      <c r="A415" s="8" t="s">
        <v>2545</v>
      </c>
      <c r="B415" s="21">
        <v>1</v>
      </c>
      <c r="C415" s="8" t="s">
        <v>2526</v>
      </c>
      <c r="D415" s="2" t="s">
        <v>2526</v>
      </c>
      <c r="E415" s="19" t="s">
        <v>2578</v>
      </c>
      <c r="F415" s="29">
        <f>VLOOKUP(A415,'Survey dates etc'!$A$2:$B$3499,2,FALSE)</f>
        <v>39872</v>
      </c>
    </row>
    <row r="416" spans="1:6" ht="11.25">
      <c r="A416" s="2" t="s">
        <v>1160</v>
      </c>
      <c r="B416" s="21">
        <v>1</v>
      </c>
      <c r="C416" s="2" t="s">
        <v>2518</v>
      </c>
      <c r="D416" s="2" t="s">
        <v>2526</v>
      </c>
      <c r="F416" s="29">
        <f>VLOOKUP(A416,'Survey dates etc'!$A$2:$B$3499,2,FALSE)</f>
        <v>39842</v>
      </c>
    </row>
    <row r="417" spans="1:6" ht="11.25">
      <c r="A417" s="8" t="s">
        <v>2546</v>
      </c>
      <c r="B417" s="21">
        <v>1</v>
      </c>
      <c r="C417" s="8" t="s">
        <v>2526</v>
      </c>
      <c r="D417" s="2" t="s">
        <v>2526</v>
      </c>
      <c r="E417" s="19" t="s">
        <v>2578</v>
      </c>
      <c r="F417" s="29">
        <f>VLOOKUP(A417,'Survey dates etc'!$A$2:$B$3499,2,FALSE)</f>
        <v>39891</v>
      </c>
    </row>
    <row r="418" spans="1:6" ht="11.25">
      <c r="A418" s="2" t="s">
        <v>2682</v>
      </c>
      <c r="B418" s="21">
        <v>1</v>
      </c>
      <c r="C418" s="2" t="s">
        <v>2526</v>
      </c>
      <c r="D418" s="2" t="s">
        <v>2526</v>
      </c>
      <c r="E418" s="19" t="s">
        <v>2536</v>
      </c>
      <c r="F418" s="29">
        <f>VLOOKUP(A418,'Survey dates etc'!$A$2:$B$3499,2,FALSE)</f>
        <v>39738</v>
      </c>
    </row>
    <row r="419" spans="1:6" ht="11.25">
      <c r="A419" s="2" t="s">
        <v>2683</v>
      </c>
      <c r="B419" s="21">
        <v>1</v>
      </c>
      <c r="C419" s="2" t="s">
        <v>2526</v>
      </c>
      <c r="D419" s="2" t="s">
        <v>2526</v>
      </c>
      <c r="E419" s="19" t="s">
        <v>2536</v>
      </c>
      <c r="F419" s="29">
        <f>VLOOKUP(A419,'Survey dates etc'!$A$2:$B$3499,2,FALSE)</f>
        <v>39735</v>
      </c>
    </row>
    <row r="420" spans="1:6" ht="11.25">
      <c r="A420" s="8" t="s">
        <v>2547</v>
      </c>
      <c r="B420" s="21">
        <v>1</v>
      </c>
      <c r="C420" s="8" t="s">
        <v>2526</v>
      </c>
      <c r="D420" s="2" t="s">
        <v>2526</v>
      </c>
      <c r="E420" s="19" t="s">
        <v>2578</v>
      </c>
      <c r="F420" s="29">
        <f>VLOOKUP(A420,'Survey dates etc'!$A$2:$B$3499,2,FALSE)</f>
        <v>39898</v>
      </c>
    </row>
    <row r="421" spans="1:6" ht="11.25">
      <c r="A421" s="8" t="s">
        <v>2548</v>
      </c>
      <c r="B421" s="21">
        <v>1</v>
      </c>
      <c r="C421" s="8" t="s">
        <v>2526</v>
      </c>
      <c r="D421" s="2" t="s">
        <v>2526</v>
      </c>
      <c r="E421" s="19" t="s">
        <v>2578</v>
      </c>
      <c r="F421" s="29">
        <f>VLOOKUP(A421,'Survey dates etc'!$A$2:$B$3499,2,FALSE)</f>
        <v>39898</v>
      </c>
    </row>
    <row r="422" spans="1:6" ht="11.25">
      <c r="A422" s="2" t="s">
        <v>1161</v>
      </c>
      <c r="B422" s="21">
        <v>1</v>
      </c>
      <c r="C422" s="2" t="s">
        <v>2518</v>
      </c>
      <c r="D422" s="2" t="s">
        <v>2526</v>
      </c>
      <c r="F422" s="29">
        <f>VLOOKUP(A422,'Survey dates etc'!$A$2:$B$3499,2,FALSE)</f>
        <v>39886</v>
      </c>
    </row>
    <row r="423" spans="1:6" ht="11.25">
      <c r="A423" s="2" t="s">
        <v>2684</v>
      </c>
      <c r="B423" s="21">
        <v>1</v>
      </c>
      <c r="C423" s="2" t="s">
        <v>2526</v>
      </c>
      <c r="D423" s="2" t="s">
        <v>2526</v>
      </c>
      <c r="E423" s="19" t="s">
        <v>2536</v>
      </c>
      <c r="F423" s="29">
        <f>VLOOKUP(A423,'Survey dates etc'!$A$2:$B$3499,2,FALSE)</f>
        <v>39737</v>
      </c>
    </row>
    <row r="424" spans="1:6" ht="11.25">
      <c r="A424" s="8" t="s">
        <v>2549</v>
      </c>
      <c r="B424" s="21">
        <v>1</v>
      </c>
      <c r="C424" s="8" t="s">
        <v>2526</v>
      </c>
      <c r="D424" s="2" t="s">
        <v>2526</v>
      </c>
      <c r="E424" s="19" t="s">
        <v>2578</v>
      </c>
      <c r="F424" s="29">
        <f>VLOOKUP(A424,'Survey dates etc'!$A$2:$B$3499,2,FALSE)</f>
        <v>39872</v>
      </c>
    </row>
    <row r="425" spans="1:6" ht="11.25">
      <c r="A425" s="8" t="s">
        <v>2550</v>
      </c>
      <c r="B425" s="21">
        <v>1</v>
      </c>
      <c r="C425" s="8" t="s">
        <v>2526</v>
      </c>
      <c r="D425" s="2" t="s">
        <v>2526</v>
      </c>
      <c r="E425" s="19" t="s">
        <v>2578</v>
      </c>
      <c r="F425" s="29">
        <f>VLOOKUP(A425,'Survey dates etc'!$A$2:$B$3499,2,FALSE)</f>
        <v>39872</v>
      </c>
    </row>
    <row r="426" spans="1:6" ht="11.25">
      <c r="A426" s="2" t="s">
        <v>2686</v>
      </c>
      <c r="B426" s="21">
        <v>1</v>
      </c>
      <c r="C426" s="2" t="s">
        <v>2526</v>
      </c>
      <c r="D426" s="2" t="s">
        <v>2526</v>
      </c>
      <c r="E426" s="19" t="s">
        <v>2536</v>
      </c>
      <c r="F426" s="29">
        <f>VLOOKUP(A426,'Survey dates etc'!$A$2:$B$3499,2,FALSE)</f>
        <v>39750</v>
      </c>
    </row>
    <row r="427" spans="1:6" ht="11.25">
      <c r="A427" s="8" t="s">
        <v>2551</v>
      </c>
      <c r="B427" s="21">
        <v>1</v>
      </c>
      <c r="C427" s="8" t="s">
        <v>2526</v>
      </c>
      <c r="D427" s="2" t="s">
        <v>2526</v>
      </c>
      <c r="E427" s="19" t="s">
        <v>2578</v>
      </c>
      <c r="F427" s="29">
        <f>VLOOKUP(A427,'Survey dates etc'!$A$2:$B$3499,2,FALSE)</f>
        <v>39872</v>
      </c>
    </row>
    <row r="428" spans="1:6" ht="11.25">
      <c r="A428" s="8" t="s">
        <v>2552</v>
      </c>
      <c r="B428" s="21">
        <v>1</v>
      </c>
      <c r="C428" s="8" t="s">
        <v>2526</v>
      </c>
      <c r="D428" s="2" t="s">
        <v>2526</v>
      </c>
      <c r="E428" s="19" t="s">
        <v>2578</v>
      </c>
      <c r="F428" s="29">
        <f>VLOOKUP(A428,'Survey dates etc'!$A$2:$B$3499,2,FALSE)</f>
        <v>39891</v>
      </c>
    </row>
    <row r="429" spans="1:6" ht="11.25">
      <c r="A429" s="2" t="s">
        <v>1162</v>
      </c>
      <c r="B429" s="21">
        <v>1</v>
      </c>
      <c r="C429" s="2" t="s">
        <v>2518</v>
      </c>
      <c r="D429" s="2" t="s">
        <v>2526</v>
      </c>
      <c r="F429" s="29">
        <f>VLOOKUP(A429,'Survey dates etc'!$A$2:$B$3499,2,FALSE)</f>
        <v>39842</v>
      </c>
    </row>
    <row r="430" spans="1:6" ht="11.25">
      <c r="A430" s="2" t="s">
        <v>1163</v>
      </c>
      <c r="B430" s="21">
        <v>1</v>
      </c>
      <c r="C430" s="2" t="s">
        <v>2518</v>
      </c>
      <c r="D430" s="2" t="s">
        <v>2526</v>
      </c>
      <c r="F430" s="29">
        <f>VLOOKUP(A430,'Survey dates etc'!$A$2:$B$3499,2,FALSE)</f>
        <v>39886</v>
      </c>
    </row>
    <row r="431" spans="1:6" ht="11.25">
      <c r="A431" s="8" t="s">
        <v>2553</v>
      </c>
      <c r="B431" s="21">
        <v>1</v>
      </c>
      <c r="C431" s="8" t="s">
        <v>2526</v>
      </c>
      <c r="D431" s="2" t="s">
        <v>2526</v>
      </c>
      <c r="E431" s="19" t="s">
        <v>2578</v>
      </c>
      <c r="F431" s="29">
        <f>VLOOKUP(A431,'Survey dates etc'!$A$2:$B$3499,2,FALSE)</f>
        <v>39872</v>
      </c>
    </row>
    <row r="432" spans="1:6" ht="11.25">
      <c r="A432" s="8" t="s">
        <v>2554</v>
      </c>
      <c r="B432" s="21">
        <v>1</v>
      </c>
      <c r="C432" s="8" t="s">
        <v>2526</v>
      </c>
      <c r="D432" s="2" t="s">
        <v>2526</v>
      </c>
      <c r="E432" s="19" t="s">
        <v>2578</v>
      </c>
      <c r="F432" s="29">
        <f>VLOOKUP(A432,'Survey dates etc'!$A$2:$B$3499,2,FALSE)</f>
        <v>39872</v>
      </c>
    </row>
    <row r="433" spans="1:6" ht="11.25">
      <c r="A433" s="8" t="s">
        <v>2555</v>
      </c>
      <c r="B433" s="21">
        <v>1</v>
      </c>
      <c r="C433" s="8" t="s">
        <v>2526</v>
      </c>
      <c r="D433" s="2" t="s">
        <v>2526</v>
      </c>
      <c r="E433" s="19" t="s">
        <v>2578</v>
      </c>
      <c r="F433" s="29">
        <f>VLOOKUP(A433,'Survey dates etc'!$A$2:$B$3499,2,FALSE)</f>
        <v>39890</v>
      </c>
    </row>
    <row r="434" spans="1:6" ht="11.25">
      <c r="A434" s="2" t="s">
        <v>2687</v>
      </c>
      <c r="B434" s="21">
        <v>1</v>
      </c>
      <c r="C434" s="2" t="s">
        <v>2526</v>
      </c>
      <c r="D434" s="2" t="s">
        <v>2526</v>
      </c>
      <c r="E434" s="19" t="s">
        <v>2536</v>
      </c>
      <c r="F434" s="29">
        <f>VLOOKUP(A434,'Survey dates etc'!$A$2:$B$3499,2,FALSE)</f>
        <v>39898</v>
      </c>
    </row>
    <row r="435" spans="1:6" ht="11.25">
      <c r="A435" s="8" t="s">
        <v>2556</v>
      </c>
      <c r="B435" s="21">
        <v>1</v>
      </c>
      <c r="C435" s="8" t="s">
        <v>2526</v>
      </c>
      <c r="D435" s="2" t="s">
        <v>2526</v>
      </c>
      <c r="E435" s="19" t="s">
        <v>2578</v>
      </c>
      <c r="F435" s="29">
        <f>VLOOKUP(A435,'Survey dates etc'!$A$2:$B$3499,2,FALSE)</f>
        <v>39842</v>
      </c>
    </row>
    <row r="436" spans="1:6" ht="11.25">
      <c r="A436" s="8" t="s">
        <v>2557</v>
      </c>
      <c r="B436" s="21">
        <v>1</v>
      </c>
      <c r="C436" s="8" t="s">
        <v>2526</v>
      </c>
      <c r="D436" s="2" t="s">
        <v>2526</v>
      </c>
      <c r="E436" s="19" t="s">
        <v>2578</v>
      </c>
      <c r="F436" s="29">
        <f>VLOOKUP(A436,'Survey dates etc'!$A$2:$B$3499,2,FALSE)</f>
        <v>39898</v>
      </c>
    </row>
    <row r="437" spans="1:6" ht="11.25">
      <c r="A437" s="2" t="s">
        <v>2688</v>
      </c>
      <c r="B437" s="21">
        <v>1</v>
      </c>
      <c r="C437" s="2" t="s">
        <v>2526</v>
      </c>
      <c r="D437" s="2" t="s">
        <v>2526</v>
      </c>
      <c r="E437" s="19" t="s">
        <v>2536</v>
      </c>
      <c r="F437" s="29">
        <f>VLOOKUP(A437,'Survey dates etc'!$A$2:$B$3499,2,FALSE)</f>
        <v>39889</v>
      </c>
    </row>
    <row r="438" spans="1:6" ht="11.25">
      <c r="A438" s="2" t="s">
        <v>1164</v>
      </c>
      <c r="B438" s="21">
        <v>1</v>
      </c>
      <c r="C438" s="2" t="s">
        <v>2518</v>
      </c>
      <c r="D438" s="2" t="s">
        <v>2526</v>
      </c>
      <c r="F438" s="29">
        <f>VLOOKUP(A438,'Survey dates etc'!$A$2:$B$3499,2,FALSE)</f>
        <v>39885</v>
      </c>
    </row>
    <row r="439" spans="1:6" ht="11.25">
      <c r="A439" s="8" t="s">
        <v>2558</v>
      </c>
      <c r="B439" s="21">
        <v>1</v>
      </c>
      <c r="C439" s="8" t="s">
        <v>2526</v>
      </c>
      <c r="D439" s="2" t="s">
        <v>2526</v>
      </c>
      <c r="E439" s="19" t="s">
        <v>2578</v>
      </c>
      <c r="F439" s="29">
        <f>VLOOKUP(A439,'Survey dates etc'!$A$2:$B$3499,2,FALSE)</f>
        <v>39889</v>
      </c>
    </row>
    <row r="440" spans="1:6" ht="11.25">
      <c r="A440" s="8" t="s">
        <v>2559</v>
      </c>
      <c r="B440" s="21">
        <v>1</v>
      </c>
      <c r="C440" s="8" t="s">
        <v>2526</v>
      </c>
      <c r="D440" s="2" t="s">
        <v>2526</v>
      </c>
      <c r="E440" s="19" t="s">
        <v>2578</v>
      </c>
      <c r="F440" s="29">
        <f>VLOOKUP(A440,'Survey dates etc'!$A$2:$B$3499,2,FALSE)</f>
        <v>39842</v>
      </c>
    </row>
    <row r="441" spans="1:6" ht="11.25">
      <c r="A441" s="2" t="s">
        <v>1165</v>
      </c>
      <c r="B441" s="21">
        <v>1</v>
      </c>
      <c r="C441" s="2" t="s">
        <v>2518</v>
      </c>
      <c r="D441" s="2" t="s">
        <v>2526</v>
      </c>
      <c r="F441" s="29">
        <f>VLOOKUP(A441,'Survey dates etc'!$A$2:$B$3499,2,FALSE)</f>
        <v>39886</v>
      </c>
    </row>
    <row r="442" spans="1:6" ht="11.25">
      <c r="A442" s="8" t="s">
        <v>2560</v>
      </c>
      <c r="B442" s="21">
        <v>1</v>
      </c>
      <c r="C442" s="8" t="s">
        <v>2526</v>
      </c>
      <c r="D442" s="2" t="s">
        <v>2526</v>
      </c>
      <c r="E442" s="19" t="s">
        <v>2578</v>
      </c>
      <c r="F442" s="29">
        <f>VLOOKUP(A442,'Survey dates etc'!$A$2:$B$3499,2,FALSE)</f>
        <v>39890</v>
      </c>
    </row>
    <row r="443" spans="1:6" ht="11.25">
      <c r="A443" s="8" t="s">
        <v>2561</v>
      </c>
      <c r="B443" s="21">
        <v>1</v>
      </c>
      <c r="C443" s="8" t="s">
        <v>2526</v>
      </c>
      <c r="D443" s="2" t="s">
        <v>2526</v>
      </c>
      <c r="E443" s="19" t="s">
        <v>2578</v>
      </c>
      <c r="F443" s="29">
        <f>VLOOKUP(A443,'Survey dates etc'!$A$2:$B$3499,2,FALSE)</f>
        <v>39872</v>
      </c>
    </row>
    <row r="444" spans="1:6" ht="11.25">
      <c r="A444" s="8" t="s">
        <v>2562</v>
      </c>
      <c r="B444" s="21">
        <v>1</v>
      </c>
      <c r="C444" s="8" t="s">
        <v>2526</v>
      </c>
      <c r="D444" s="2" t="s">
        <v>2526</v>
      </c>
      <c r="E444" s="19" t="s">
        <v>2578</v>
      </c>
      <c r="F444" s="29">
        <f>VLOOKUP(A444,'Survey dates etc'!$A$2:$B$3499,2,FALSE)</f>
        <v>39897</v>
      </c>
    </row>
    <row r="445" spans="1:6" ht="11.25">
      <c r="A445" s="8" t="s">
        <v>2575</v>
      </c>
      <c r="B445" s="21">
        <v>1</v>
      </c>
      <c r="C445" s="8" t="s">
        <v>2526</v>
      </c>
      <c r="D445" s="2" t="s">
        <v>2526</v>
      </c>
      <c r="E445" s="19" t="s">
        <v>2578</v>
      </c>
      <c r="F445" s="29">
        <f>VLOOKUP(A445,'Survey dates etc'!$A$2:$B$3499,2,FALSE)</f>
        <v>39842</v>
      </c>
    </row>
    <row r="446" spans="1:6" ht="11.25">
      <c r="A446" s="8" t="s">
        <v>2563</v>
      </c>
      <c r="B446" s="21">
        <v>1</v>
      </c>
      <c r="C446" s="8" t="s">
        <v>2526</v>
      </c>
      <c r="D446" s="2" t="s">
        <v>2526</v>
      </c>
      <c r="E446" s="19" t="s">
        <v>2578</v>
      </c>
      <c r="F446" s="29">
        <f>VLOOKUP(A446,'Survey dates etc'!$A$2:$B$3499,2,FALSE)</f>
        <v>39872</v>
      </c>
    </row>
    <row r="447" spans="1:6" ht="11.25">
      <c r="A447" s="38" t="s">
        <v>2685</v>
      </c>
      <c r="B447" s="21">
        <v>1</v>
      </c>
      <c r="C447" s="8" t="s">
        <v>2526</v>
      </c>
      <c r="D447" s="2" t="s">
        <v>2526</v>
      </c>
      <c r="E447" s="19" t="s">
        <v>2578</v>
      </c>
      <c r="F447" s="29">
        <f>VLOOKUP(A447,'Survey dates etc'!$A$2:$B$3499,2,FALSE)</f>
        <v>39889</v>
      </c>
    </row>
    <row r="448" spans="1:6" ht="11.25">
      <c r="A448" s="8" t="s">
        <v>2564</v>
      </c>
      <c r="B448" s="21">
        <v>1</v>
      </c>
      <c r="C448" s="8" t="s">
        <v>2526</v>
      </c>
      <c r="D448" s="2" t="s">
        <v>2526</v>
      </c>
      <c r="E448" s="19" t="s">
        <v>2578</v>
      </c>
      <c r="F448" s="29">
        <f>VLOOKUP(A448,'Survey dates etc'!$A$2:$B$3499,2,FALSE)</f>
        <v>39890</v>
      </c>
    </row>
    <row r="449" spans="1:6" ht="11.25">
      <c r="A449" s="2" t="s">
        <v>2689</v>
      </c>
      <c r="B449" s="21">
        <v>1</v>
      </c>
      <c r="C449" s="2" t="s">
        <v>2526</v>
      </c>
      <c r="D449" s="2" t="s">
        <v>2526</v>
      </c>
      <c r="E449" s="19" t="s">
        <v>2536</v>
      </c>
      <c r="F449" s="29">
        <f>VLOOKUP(A449,'Survey dates etc'!$A$2:$B$3499,2,FALSE)</f>
        <v>39736</v>
      </c>
    </row>
    <row r="450" spans="1:6" ht="11.25">
      <c r="A450" s="8" t="s">
        <v>2565</v>
      </c>
      <c r="B450" s="21">
        <v>1</v>
      </c>
      <c r="C450" s="8" t="s">
        <v>2526</v>
      </c>
      <c r="D450" s="2" t="s">
        <v>2526</v>
      </c>
      <c r="E450" s="19" t="s">
        <v>2578</v>
      </c>
      <c r="F450" s="29">
        <f>VLOOKUP(A450,'Survey dates etc'!$A$2:$B$3499,2,FALSE)</f>
        <v>39891</v>
      </c>
    </row>
    <row r="451" spans="1:6" ht="11.25">
      <c r="A451" s="8" t="s">
        <v>2566</v>
      </c>
      <c r="B451" s="21">
        <v>1</v>
      </c>
      <c r="C451" s="8" t="s">
        <v>2526</v>
      </c>
      <c r="D451" s="2" t="s">
        <v>2526</v>
      </c>
      <c r="E451" s="19" t="s">
        <v>2578</v>
      </c>
      <c r="F451" s="29">
        <f>VLOOKUP(A451,'Survey dates etc'!$A$2:$B$3499,2,FALSE)</f>
        <v>39890</v>
      </c>
    </row>
    <row r="452" spans="1:6" ht="11.25">
      <c r="A452" s="2" t="s">
        <v>1166</v>
      </c>
      <c r="B452" s="21">
        <v>1</v>
      </c>
      <c r="C452" s="2" t="s">
        <v>2518</v>
      </c>
      <c r="D452" s="2" t="s">
        <v>2526</v>
      </c>
      <c r="F452" s="29">
        <f>VLOOKUP(A452,'Survey dates etc'!$A$2:$B$3499,2,FALSE)</f>
        <v>39885</v>
      </c>
    </row>
    <row r="453" spans="1:6" ht="11.25">
      <c r="A453" s="8" t="s">
        <v>2542</v>
      </c>
      <c r="B453" s="21">
        <v>1</v>
      </c>
      <c r="C453" s="8" t="s">
        <v>2526</v>
      </c>
      <c r="D453" s="2" t="s">
        <v>2526</v>
      </c>
      <c r="E453" s="19" t="s">
        <v>2578</v>
      </c>
      <c r="F453" s="29">
        <f>VLOOKUP(A453,'Survey dates etc'!$A$2:$B$3499,2,FALSE)</f>
        <v>39891</v>
      </c>
    </row>
    <row r="454" spans="1:6" ht="11.25">
      <c r="A454" s="8" t="s">
        <v>2567</v>
      </c>
      <c r="B454" s="21">
        <v>1</v>
      </c>
      <c r="C454" s="8" t="s">
        <v>2526</v>
      </c>
      <c r="D454" s="2" t="s">
        <v>2526</v>
      </c>
      <c r="E454" s="19" t="s">
        <v>2578</v>
      </c>
      <c r="F454" s="29">
        <f>VLOOKUP(A454,'Survey dates etc'!$A$2:$B$3499,2,FALSE)</f>
        <v>39872</v>
      </c>
    </row>
    <row r="455" spans="1:6" ht="11.25">
      <c r="A455" s="2" t="s">
        <v>1167</v>
      </c>
      <c r="B455" s="21">
        <v>1</v>
      </c>
      <c r="C455" s="2" t="s">
        <v>2518</v>
      </c>
      <c r="D455" s="2" t="s">
        <v>2526</v>
      </c>
      <c r="F455" s="29">
        <f>VLOOKUP(A455,'Survey dates etc'!$A$2:$B$3499,2,FALSE)</f>
        <v>39885</v>
      </c>
    </row>
    <row r="456" spans="1:6" ht="11.25">
      <c r="A456" s="8" t="s">
        <v>2568</v>
      </c>
      <c r="B456" s="21">
        <v>1</v>
      </c>
      <c r="C456" s="8" t="s">
        <v>2526</v>
      </c>
      <c r="D456" s="2" t="s">
        <v>2526</v>
      </c>
      <c r="E456" s="19" t="s">
        <v>2578</v>
      </c>
      <c r="F456" s="29">
        <f>VLOOKUP(A456,'Survey dates etc'!$A$2:$B$3499,2,FALSE)</f>
        <v>39889</v>
      </c>
    </row>
    <row r="457" spans="1:6" ht="11.25">
      <c r="A457" s="8" t="s">
        <v>2540</v>
      </c>
      <c r="B457" s="21">
        <v>1</v>
      </c>
      <c r="C457" s="8" t="s">
        <v>2526</v>
      </c>
      <c r="D457" s="2" t="s">
        <v>2526</v>
      </c>
      <c r="E457" s="19" t="s">
        <v>2578</v>
      </c>
      <c r="F457" s="29">
        <f>VLOOKUP(A457,'Survey dates etc'!$A$2:$B$3499,2,FALSE)</f>
        <v>39890</v>
      </c>
    </row>
    <row r="458" spans="1:6" ht="11.25">
      <c r="A458" s="8" t="s">
        <v>2569</v>
      </c>
      <c r="B458" s="21">
        <v>1</v>
      </c>
      <c r="C458" s="8" t="s">
        <v>2526</v>
      </c>
      <c r="D458" s="2" t="s">
        <v>2526</v>
      </c>
      <c r="E458" s="19" t="s">
        <v>2578</v>
      </c>
      <c r="F458" s="29">
        <f>VLOOKUP(A458,'Survey dates etc'!$A$2:$B$3499,2,FALSE)</f>
        <v>39872</v>
      </c>
    </row>
    <row r="459" spans="1:6" ht="11.25">
      <c r="A459" s="8" t="s">
        <v>2570</v>
      </c>
      <c r="B459" s="21">
        <v>1</v>
      </c>
      <c r="C459" s="8" t="s">
        <v>2526</v>
      </c>
      <c r="D459" s="2" t="s">
        <v>2526</v>
      </c>
      <c r="E459" s="19" t="s">
        <v>2578</v>
      </c>
      <c r="F459" s="29">
        <f>VLOOKUP(A459,'Survey dates etc'!$A$2:$B$3499,2,FALSE)</f>
        <v>39872</v>
      </c>
    </row>
    <row r="460" spans="1:6" ht="11.25">
      <c r="A460" s="8" t="s">
        <v>2577</v>
      </c>
      <c r="B460" s="21">
        <v>1</v>
      </c>
      <c r="C460" s="8" t="s">
        <v>2526</v>
      </c>
      <c r="D460" s="2" t="s">
        <v>2526</v>
      </c>
      <c r="E460" s="19" t="s">
        <v>2578</v>
      </c>
      <c r="F460" s="29">
        <f>VLOOKUP(A460,'Survey dates etc'!$A$2:$B$3499,2,FALSE)</f>
        <v>39898</v>
      </c>
    </row>
    <row r="461" spans="1:6" ht="11.25">
      <c r="A461" s="8" t="s">
        <v>2571</v>
      </c>
      <c r="B461" s="21">
        <v>1</v>
      </c>
      <c r="C461" s="8" t="s">
        <v>2526</v>
      </c>
      <c r="D461" s="2" t="s">
        <v>2526</v>
      </c>
      <c r="E461" s="19" t="s">
        <v>2578</v>
      </c>
      <c r="F461" s="29">
        <f>VLOOKUP(A461,'Survey dates etc'!$A$2:$B$3499,2,FALSE)</f>
        <v>39872</v>
      </c>
    </row>
    <row r="462" spans="1:6" ht="11.25">
      <c r="A462" s="8" t="s">
        <v>2572</v>
      </c>
      <c r="B462" s="21">
        <v>1</v>
      </c>
      <c r="C462" s="8" t="s">
        <v>2526</v>
      </c>
      <c r="D462" s="2" t="s">
        <v>2526</v>
      </c>
      <c r="E462" s="19" t="s">
        <v>2578</v>
      </c>
      <c r="F462" s="29">
        <f>VLOOKUP(A462,'Survey dates etc'!$A$2:$B$3499,2,FALSE)</f>
        <v>39891</v>
      </c>
    </row>
    <row r="463" spans="1:6" ht="11.25">
      <c r="A463" s="8" t="s">
        <v>2541</v>
      </c>
      <c r="B463" s="21">
        <v>1</v>
      </c>
      <c r="C463" s="8" t="s">
        <v>2526</v>
      </c>
      <c r="D463" s="2" t="s">
        <v>2526</v>
      </c>
      <c r="E463" s="19" t="s">
        <v>2578</v>
      </c>
      <c r="F463" s="29">
        <f>VLOOKUP(A463,'Survey dates etc'!$A$2:$B$3499,2,FALSE)</f>
        <v>39872</v>
      </c>
    </row>
    <row r="464" spans="1:6" ht="11.25">
      <c r="A464" s="8" t="s">
        <v>2261</v>
      </c>
      <c r="B464" s="21">
        <v>1</v>
      </c>
      <c r="C464" s="8" t="s">
        <v>2526</v>
      </c>
      <c r="D464" s="2" t="s">
        <v>2526</v>
      </c>
      <c r="E464" s="19" t="s">
        <v>2578</v>
      </c>
      <c r="F464" s="29">
        <f>VLOOKUP(A464,'Survey dates etc'!$A$2:$B$3499,2,FALSE)</f>
        <v>39898</v>
      </c>
    </row>
    <row r="465" spans="1:6" ht="11.25">
      <c r="A465" s="31" t="s">
        <v>339</v>
      </c>
      <c r="B465" s="21">
        <v>1</v>
      </c>
      <c r="C465" s="2" t="s">
        <v>2518</v>
      </c>
      <c r="D465" s="2" t="s">
        <v>2526</v>
      </c>
      <c r="F465" s="29">
        <f>VLOOKUP(A465,'Survey dates etc'!$A$2:$B$3499,2,FALSE)</f>
        <v>39885</v>
      </c>
    </row>
    <row r="466" spans="1:6" ht="11.25">
      <c r="A466" s="2" t="s">
        <v>1168</v>
      </c>
      <c r="B466" s="21">
        <v>1</v>
      </c>
      <c r="C466" s="2" t="s">
        <v>2518</v>
      </c>
      <c r="D466" s="2" t="s">
        <v>2526</v>
      </c>
      <c r="F466" s="29">
        <f>VLOOKUP(A466,'Survey dates etc'!$A$2:$B$3499,2,FALSE)</f>
        <v>39198</v>
      </c>
    </row>
    <row r="467" spans="1:6" ht="11.25">
      <c r="A467" s="8" t="s">
        <v>2574</v>
      </c>
      <c r="B467" s="21">
        <v>1</v>
      </c>
      <c r="C467" s="8" t="s">
        <v>2526</v>
      </c>
      <c r="D467" s="2" t="s">
        <v>2526</v>
      </c>
      <c r="E467" s="19" t="s">
        <v>2578</v>
      </c>
      <c r="F467" s="29">
        <f>VLOOKUP(A467,'Survey dates etc'!$A$2:$B$3499,2,FALSE)</f>
        <v>39890</v>
      </c>
    </row>
    <row r="468" spans="1:6" ht="11.25">
      <c r="A468" s="2" t="s">
        <v>2690</v>
      </c>
      <c r="B468" s="21">
        <v>1</v>
      </c>
      <c r="C468" s="2" t="s">
        <v>2526</v>
      </c>
      <c r="D468" s="2" t="s">
        <v>2526</v>
      </c>
      <c r="E468" s="19" t="s">
        <v>2536</v>
      </c>
      <c r="F468" s="29">
        <f>VLOOKUP(A468,'Survey dates etc'!$A$2:$B$3499,2,FALSE)</f>
        <v>39890</v>
      </c>
    </row>
    <row r="469" spans="1:6" ht="11.25">
      <c r="A469" s="8" t="s">
        <v>2543</v>
      </c>
      <c r="B469" s="21">
        <v>1</v>
      </c>
      <c r="C469" s="8" t="s">
        <v>2526</v>
      </c>
      <c r="D469" s="2" t="s">
        <v>2526</v>
      </c>
      <c r="E469" s="19" t="s">
        <v>2578</v>
      </c>
      <c r="F469" s="29">
        <f>VLOOKUP(A469,'Survey dates etc'!$A$2:$B$3499,2,FALSE)</f>
        <v>39891</v>
      </c>
    </row>
    <row r="470" spans="1:6" ht="11.25">
      <c r="A470" s="8" t="s">
        <v>2573</v>
      </c>
      <c r="B470" s="21">
        <v>1</v>
      </c>
      <c r="C470" s="8" t="s">
        <v>2526</v>
      </c>
      <c r="D470" s="2" t="s">
        <v>2526</v>
      </c>
      <c r="E470" s="19" t="s">
        <v>2578</v>
      </c>
      <c r="F470" s="29">
        <f>VLOOKUP(A470,'Survey dates etc'!$A$2:$B$3499,2,FALSE)</f>
        <v>39872</v>
      </c>
    </row>
    <row r="471" spans="1:6" ht="11.25">
      <c r="A471" s="2" t="s">
        <v>2691</v>
      </c>
      <c r="B471" s="21">
        <v>1</v>
      </c>
      <c r="C471" s="2" t="s">
        <v>2526</v>
      </c>
      <c r="D471" s="2" t="s">
        <v>2526</v>
      </c>
      <c r="E471" s="19" t="s">
        <v>2536</v>
      </c>
      <c r="F471" s="29">
        <f>VLOOKUP(A471,'Survey dates etc'!$A$2:$B$3499,2,FALSE)</f>
        <v>39750</v>
      </c>
    </row>
    <row r="472" spans="1:6" ht="11.25">
      <c r="A472" s="20" t="s">
        <v>990</v>
      </c>
      <c r="B472" s="21">
        <v>1</v>
      </c>
      <c r="C472" s="2" t="s">
        <v>2526</v>
      </c>
      <c r="D472" s="2" t="s">
        <v>2526</v>
      </c>
      <c r="E472" s="19" t="s">
        <v>2536</v>
      </c>
      <c r="F472" s="29">
        <f>VLOOKUP(A472,'Survey dates etc'!$A$2:$B$3499,2,FALSE)</f>
        <v>39366</v>
      </c>
    </row>
    <row r="473" spans="1:6" ht="11.25">
      <c r="A473" s="2" t="s">
        <v>991</v>
      </c>
      <c r="B473" s="21">
        <v>1</v>
      </c>
      <c r="C473" s="2" t="s">
        <v>2522</v>
      </c>
      <c r="D473" s="2" t="s">
        <v>2522</v>
      </c>
      <c r="E473" s="19" t="s">
        <v>2536</v>
      </c>
      <c r="F473" s="29">
        <f>VLOOKUP(A473,'Survey dates etc'!$A$2:$B$3499,2,FALSE)</f>
        <v>39863</v>
      </c>
    </row>
    <row r="474" spans="1:6" ht="11.25">
      <c r="A474" s="2" t="s">
        <v>992</v>
      </c>
      <c r="B474" s="21">
        <v>1</v>
      </c>
      <c r="C474" s="2" t="s">
        <v>2520</v>
      </c>
      <c r="D474" s="2" t="s">
        <v>2520</v>
      </c>
      <c r="E474" s="19" t="s">
        <v>2536</v>
      </c>
      <c r="F474" s="29">
        <f>VLOOKUP(A474,'Survey dates etc'!$A$2:$B$3499,2,FALSE)</f>
        <v>39149</v>
      </c>
    </row>
    <row r="475" spans="1:6" ht="11.25">
      <c r="A475" s="2" t="s">
        <v>994</v>
      </c>
      <c r="B475" s="21">
        <v>1</v>
      </c>
      <c r="C475" s="2" t="s">
        <v>2526</v>
      </c>
      <c r="D475" s="2" t="s">
        <v>2526</v>
      </c>
      <c r="E475" s="19" t="s">
        <v>2536</v>
      </c>
      <c r="F475" s="29">
        <f>VLOOKUP(A475,'Survey dates etc'!$A$2:$B$3499,2,FALSE)</f>
        <v>39185</v>
      </c>
    </row>
    <row r="476" spans="1:6" ht="11.25">
      <c r="A476" s="43" t="s">
        <v>2078</v>
      </c>
      <c r="B476" s="21">
        <v>1</v>
      </c>
      <c r="C476" s="2" t="s">
        <v>2518</v>
      </c>
      <c r="D476" s="2" t="s">
        <v>2521</v>
      </c>
      <c r="F476" s="29">
        <f>VLOOKUP(A476,'Survey dates etc'!$A$2:$B$3499,2,FALSE)</f>
        <v>39517</v>
      </c>
    </row>
    <row r="477" spans="1:6" ht="11.25">
      <c r="A477" s="2" t="s">
        <v>995</v>
      </c>
      <c r="B477" s="21">
        <v>1</v>
      </c>
      <c r="C477" s="2" t="s">
        <v>2522</v>
      </c>
      <c r="D477" s="2" t="s">
        <v>2522</v>
      </c>
      <c r="E477" s="19" t="s">
        <v>2536</v>
      </c>
      <c r="F477" s="29">
        <f>VLOOKUP(A477,'Survey dates etc'!$A$2:$B$3499,2,FALSE)</f>
        <v>39827</v>
      </c>
    </row>
    <row r="478" spans="1:6" ht="11.25">
      <c r="A478" s="2" t="s">
        <v>996</v>
      </c>
      <c r="B478" s="21">
        <v>1</v>
      </c>
      <c r="C478" s="2" t="s">
        <v>2523</v>
      </c>
      <c r="D478" s="2" t="s">
        <v>2523</v>
      </c>
      <c r="E478" s="19" t="s">
        <v>2536</v>
      </c>
      <c r="F478" s="29">
        <f>VLOOKUP(A478,'Survey dates etc'!$A$2:$B$3499,2,FALSE)</f>
        <v>39545</v>
      </c>
    </row>
    <row r="479" spans="1:6" ht="11.25">
      <c r="A479" s="31" t="s">
        <v>1426</v>
      </c>
      <c r="B479" s="22">
        <v>1</v>
      </c>
      <c r="C479" s="8" t="s">
        <v>1733</v>
      </c>
      <c r="D479" s="2" t="s">
        <v>2522</v>
      </c>
      <c r="E479" s="19" t="s">
        <v>2578</v>
      </c>
      <c r="F479" s="29">
        <f>VLOOKUP(A479,'Survey dates etc'!$A$2:$B$3499,2,FALSE)</f>
        <v>38300</v>
      </c>
    </row>
    <row r="480" spans="1:6" ht="11.25">
      <c r="A480" s="31" t="s">
        <v>997</v>
      </c>
      <c r="B480" s="21">
        <v>1</v>
      </c>
      <c r="C480" s="2" t="s">
        <v>2519</v>
      </c>
      <c r="D480" s="2" t="s">
        <v>2519</v>
      </c>
      <c r="E480" s="19" t="s">
        <v>2536</v>
      </c>
      <c r="F480" s="29">
        <f>VLOOKUP(A480,'Survey dates etc'!$A$2:$B$3499,2,FALSE)</f>
        <v>39217</v>
      </c>
    </row>
    <row r="481" spans="1:6" ht="11.25">
      <c r="A481" s="2" t="s">
        <v>998</v>
      </c>
      <c r="B481" s="21">
        <v>1</v>
      </c>
      <c r="C481" s="2" t="s">
        <v>2523</v>
      </c>
      <c r="D481" s="2" t="s">
        <v>2523</v>
      </c>
      <c r="E481" s="19" t="s">
        <v>2536</v>
      </c>
      <c r="F481" s="29">
        <f>VLOOKUP(A481,'Survey dates etc'!$A$2:$B$3499,2,FALSE)</f>
        <v>39175</v>
      </c>
    </row>
    <row r="482" spans="1:6" ht="11.25">
      <c r="A482" s="31" t="s">
        <v>1832</v>
      </c>
      <c r="B482" s="22">
        <v>1</v>
      </c>
      <c r="C482" s="8" t="s">
        <v>1733</v>
      </c>
      <c r="D482" s="2" t="s">
        <v>2519</v>
      </c>
      <c r="E482" s="19" t="s">
        <v>2578</v>
      </c>
      <c r="F482" s="29">
        <f>VLOOKUP(A482,'Survey dates etc'!$A$2:$B$3499,2,FALSE)</f>
        <v>38503</v>
      </c>
    </row>
    <row r="483" spans="1:6" ht="11.25">
      <c r="A483" s="31" t="s">
        <v>2454</v>
      </c>
      <c r="B483" s="21">
        <v>1</v>
      </c>
      <c r="C483" s="8" t="s">
        <v>1733</v>
      </c>
      <c r="D483" s="8" t="s">
        <v>793</v>
      </c>
      <c r="E483" s="19" t="s">
        <v>2578</v>
      </c>
      <c r="F483" s="29">
        <f>VLOOKUP(A483,'Survey dates etc'!$A$2:$B$3499,2,FALSE)</f>
        <v>38484</v>
      </c>
    </row>
    <row r="484" spans="1:6" ht="11.25">
      <c r="A484" s="31" t="s">
        <v>198</v>
      </c>
      <c r="B484" s="22">
        <v>1</v>
      </c>
      <c r="C484" s="8" t="s">
        <v>2518</v>
      </c>
      <c r="D484" s="2" t="s">
        <v>793</v>
      </c>
      <c r="E484" s="19" t="s">
        <v>2578</v>
      </c>
      <c r="F484" s="29">
        <f>VLOOKUP(A484,'Survey dates etc'!$A$2:$B$3499,2,FALSE)</f>
        <v>39780</v>
      </c>
    </row>
    <row r="485" spans="1:6" ht="11.25">
      <c r="A485" s="31" t="s">
        <v>1427</v>
      </c>
      <c r="B485" s="22">
        <v>1</v>
      </c>
      <c r="C485" s="8" t="s">
        <v>1733</v>
      </c>
      <c r="D485" s="2" t="s">
        <v>2519</v>
      </c>
      <c r="E485" s="19" t="s">
        <v>2578</v>
      </c>
      <c r="F485" s="29">
        <f>VLOOKUP(A485,'Survey dates etc'!$A$2:$B$3499,2,FALSE)</f>
        <v>38602</v>
      </c>
    </row>
    <row r="486" spans="1:6" ht="11.25">
      <c r="A486" s="2" t="s">
        <v>999</v>
      </c>
      <c r="B486" s="21">
        <v>1</v>
      </c>
      <c r="C486" s="2" t="s">
        <v>2520</v>
      </c>
      <c r="D486" s="2" t="s">
        <v>2520</v>
      </c>
      <c r="E486" s="19" t="s">
        <v>2536</v>
      </c>
      <c r="F486" s="29">
        <f>VLOOKUP(A486,'Survey dates etc'!$A$2:$B$3499,2,FALSE)</f>
        <v>39556</v>
      </c>
    </row>
    <row r="487" spans="1:6" ht="11.25">
      <c r="A487" s="2" t="s">
        <v>1000</v>
      </c>
      <c r="B487" s="21">
        <v>1</v>
      </c>
      <c r="C487" s="2" t="s">
        <v>2526</v>
      </c>
      <c r="D487" s="2" t="s">
        <v>2526</v>
      </c>
      <c r="E487" s="19" t="s">
        <v>2536</v>
      </c>
      <c r="F487" s="29">
        <f>VLOOKUP(A487,'Survey dates etc'!$A$2:$B$3499,2,FALSE)</f>
        <v>39255</v>
      </c>
    </row>
    <row r="488" spans="1:6" ht="11.25">
      <c r="A488" s="16" t="s">
        <v>1331</v>
      </c>
      <c r="B488" s="21">
        <v>1</v>
      </c>
      <c r="C488" s="8" t="s">
        <v>1733</v>
      </c>
      <c r="D488" s="8" t="s">
        <v>2526</v>
      </c>
      <c r="E488" s="19" t="s">
        <v>2578</v>
      </c>
      <c r="F488" s="29">
        <f>VLOOKUP(A488,'Survey dates etc'!$A$2:$B$3499,2,FALSE)</f>
        <v>39591</v>
      </c>
    </row>
    <row r="489" spans="1:6" ht="11.25">
      <c r="A489" s="3" t="s">
        <v>1001</v>
      </c>
      <c r="B489" s="21">
        <v>1</v>
      </c>
      <c r="C489" s="8" t="s">
        <v>2530</v>
      </c>
      <c r="D489" s="2" t="s">
        <v>2530</v>
      </c>
      <c r="E489" s="19" t="s">
        <v>2536</v>
      </c>
      <c r="F489" s="29">
        <f>VLOOKUP(A489,'Survey dates etc'!$A$2:$B$3499,2,FALSE)</f>
        <v>38733</v>
      </c>
    </row>
    <row r="490" spans="1:6" ht="11.25">
      <c r="A490" s="31" t="s">
        <v>2455</v>
      </c>
      <c r="B490" s="21">
        <v>1</v>
      </c>
      <c r="C490" s="8" t="s">
        <v>1733</v>
      </c>
      <c r="D490" s="8" t="s">
        <v>2520</v>
      </c>
      <c r="E490" s="19" t="s">
        <v>2578</v>
      </c>
      <c r="F490" s="29">
        <f>VLOOKUP(A490,'Survey dates etc'!$A$2:$B$3499,2,FALSE)</f>
        <v>38778</v>
      </c>
    </row>
    <row r="491" spans="1:6" ht="11.25">
      <c r="A491" s="42" t="s">
        <v>2357</v>
      </c>
      <c r="B491" s="21">
        <v>1</v>
      </c>
      <c r="C491" s="8" t="s">
        <v>1733</v>
      </c>
      <c r="D491" s="42" t="s">
        <v>2520</v>
      </c>
      <c r="E491" s="19" t="s">
        <v>2578</v>
      </c>
      <c r="F491" s="29">
        <f>VLOOKUP(A491,'Survey dates etc'!$A$2:$B$3499,2,FALSE)</f>
        <v>38782</v>
      </c>
    </row>
    <row r="492" spans="1:6" ht="11.25">
      <c r="A492" s="2" t="s">
        <v>1002</v>
      </c>
      <c r="B492" s="21">
        <v>1</v>
      </c>
      <c r="C492" s="2" t="s">
        <v>2520</v>
      </c>
      <c r="D492" s="2" t="s">
        <v>2520</v>
      </c>
      <c r="E492" s="19" t="s">
        <v>2536</v>
      </c>
      <c r="F492" s="29">
        <f>VLOOKUP(A492,'Survey dates etc'!$A$2:$B$3499,2,FALSE)</f>
        <v>39640</v>
      </c>
    </row>
    <row r="493" spans="1:6" ht="11.25">
      <c r="A493" s="2" t="s">
        <v>1003</v>
      </c>
      <c r="B493" s="21">
        <v>1</v>
      </c>
      <c r="C493" s="2" t="s">
        <v>2526</v>
      </c>
      <c r="D493" s="2" t="s">
        <v>2526</v>
      </c>
      <c r="E493" s="19" t="s">
        <v>2536</v>
      </c>
      <c r="F493" s="29">
        <f>VLOOKUP(A493,'Survey dates etc'!$A$2:$B$3499,2,FALSE)</f>
        <v>38894</v>
      </c>
    </row>
    <row r="494" spans="1:6" ht="11.25">
      <c r="A494" s="2" t="s">
        <v>1004</v>
      </c>
      <c r="B494" s="21">
        <v>1</v>
      </c>
      <c r="C494" s="2" t="s">
        <v>2521</v>
      </c>
      <c r="D494" s="2" t="s">
        <v>2521</v>
      </c>
      <c r="E494" s="19" t="s">
        <v>2536</v>
      </c>
      <c r="F494" s="29">
        <f>VLOOKUP(A494,'Survey dates etc'!$A$2:$B$3499,2,FALSE)</f>
        <v>39700</v>
      </c>
    </row>
    <row r="495" spans="1:6" ht="11.25">
      <c r="A495" s="31" t="s">
        <v>2456</v>
      </c>
      <c r="B495" s="21">
        <v>1</v>
      </c>
      <c r="C495" s="8" t="s">
        <v>1733</v>
      </c>
      <c r="D495" s="2" t="s">
        <v>2521</v>
      </c>
      <c r="E495" s="19" t="s">
        <v>2578</v>
      </c>
      <c r="F495" s="29">
        <f>VLOOKUP(A495,'Survey dates etc'!$A$2:$B$3499,2,FALSE)</f>
        <v>39307</v>
      </c>
    </row>
    <row r="496" spans="1:6" ht="11.25">
      <c r="A496" s="31" t="s">
        <v>2457</v>
      </c>
      <c r="B496" s="21">
        <v>1</v>
      </c>
      <c r="C496" s="8" t="s">
        <v>1733</v>
      </c>
      <c r="D496" s="2" t="s">
        <v>2521</v>
      </c>
      <c r="E496" s="19" t="s">
        <v>2578</v>
      </c>
      <c r="F496" s="29">
        <f>VLOOKUP(A496,'Survey dates etc'!$A$2:$B$3499,2,FALSE)</f>
        <v>39307</v>
      </c>
    </row>
    <row r="497" spans="1:6" ht="11.25">
      <c r="A497" s="2" t="s">
        <v>1169</v>
      </c>
      <c r="B497" s="21">
        <v>1</v>
      </c>
      <c r="C497" s="2" t="s">
        <v>2518</v>
      </c>
      <c r="D497" s="2" t="s">
        <v>2521</v>
      </c>
      <c r="F497" s="29">
        <f>VLOOKUP(A497,'Survey dates etc'!$A$2:$B$3499,2,FALSE)</f>
        <v>39861</v>
      </c>
    </row>
    <row r="498" spans="1:6" ht="11.25">
      <c r="A498" s="2" t="s">
        <v>1005</v>
      </c>
      <c r="B498" s="21">
        <v>1</v>
      </c>
      <c r="C498" s="2" t="s">
        <v>2522</v>
      </c>
      <c r="D498" s="2" t="s">
        <v>2522</v>
      </c>
      <c r="E498" s="19" t="s">
        <v>2536</v>
      </c>
      <c r="F498" s="29">
        <f>VLOOKUP(A498,'Survey dates etc'!$A$2:$B$3499,2,FALSE)</f>
        <v>39525</v>
      </c>
    </row>
    <row r="499" spans="1:6" ht="11.25">
      <c r="A499" s="31" t="s">
        <v>1312</v>
      </c>
      <c r="B499" s="21">
        <v>1</v>
      </c>
      <c r="C499" s="8" t="s">
        <v>1733</v>
      </c>
      <c r="D499" s="2" t="s">
        <v>2521</v>
      </c>
      <c r="E499" s="19" t="s">
        <v>2578</v>
      </c>
      <c r="F499" s="29">
        <f>VLOOKUP(A499,'Survey dates etc'!$A$2:$B$3499,2,FALSE)</f>
        <v>39414</v>
      </c>
    </row>
    <row r="500" spans="1:6" ht="11.25">
      <c r="A500" s="2" t="s">
        <v>1006</v>
      </c>
      <c r="B500" s="21">
        <v>1</v>
      </c>
      <c r="C500" s="2" t="s">
        <v>2523</v>
      </c>
      <c r="D500" s="2" t="s">
        <v>2523</v>
      </c>
      <c r="E500" s="19" t="s">
        <v>2536</v>
      </c>
      <c r="F500" s="29">
        <f>VLOOKUP(A500,'Survey dates etc'!$A$2:$B$3499,2,FALSE)</f>
        <v>39538</v>
      </c>
    </row>
    <row r="501" spans="1:6" ht="11.25">
      <c r="A501" s="2" t="s">
        <v>1170</v>
      </c>
      <c r="B501" s="21">
        <v>1</v>
      </c>
      <c r="C501" s="2" t="s">
        <v>2518</v>
      </c>
      <c r="D501" s="2" t="s">
        <v>2523</v>
      </c>
      <c r="F501" s="29">
        <f>VLOOKUP(A501,'Survey dates etc'!$A$2:$B$3499,2,FALSE)</f>
        <v>38735</v>
      </c>
    </row>
    <row r="502" spans="1:6" ht="11.25">
      <c r="A502" s="2" t="s">
        <v>1171</v>
      </c>
      <c r="B502" s="21">
        <v>1</v>
      </c>
      <c r="C502" s="2" t="s">
        <v>2518</v>
      </c>
      <c r="D502" s="2" t="s">
        <v>2523</v>
      </c>
      <c r="F502" s="29">
        <f>VLOOKUP(A502,'Survey dates etc'!$A$2:$B$3499,2,FALSE)</f>
        <v>38762</v>
      </c>
    </row>
    <row r="503" spans="1:6" ht="11.25">
      <c r="A503" s="31" t="s">
        <v>2108</v>
      </c>
      <c r="B503" s="22">
        <v>1</v>
      </c>
      <c r="C503" s="8" t="s">
        <v>1733</v>
      </c>
      <c r="D503" s="2" t="s">
        <v>2523</v>
      </c>
      <c r="E503" s="19" t="s">
        <v>2578</v>
      </c>
      <c r="F503" s="29">
        <f>VLOOKUP(A503,'Survey dates etc'!$A$2:$B$3499,2,FALSE)</f>
        <v>38467</v>
      </c>
    </row>
    <row r="504" spans="1:6" ht="11.25">
      <c r="A504" s="2" t="s">
        <v>1172</v>
      </c>
      <c r="B504" s="21">
        <v>1</v>
      </c>
      <c r="C504" s="2" t="s">
        <v>2518</v>
      </c>
      <c r="D504" s="2" t="s">
        <v>2523</v>
      </c>
      <c r="F504" s="29">
        <f>VLOOKUP(A504,'Survey dates etc'!$A$2:$B$3499,2,FALSE)</f>
        <v>39782</v>
      </c>
    </row>
    <row r="505" spans="1:6" ht="11.25">
      <c r="A505" s="2" t="s">
        <v>1007</v>
      </c>
      <c r="B505" s="21">
        <v>1</v>
      </c>
      <c r="C505" s="2" t="s">
        <v>2521</v>
      </c>
      <c r="D505" s="2" t="s">
        <v>2521</v>
      </c>
      <c r="E505" s="19" t="s">
        <v>2536</v>
      </c>
      <c r="F505" s="29">
        <f>VLOOKUP(A505,'Survey dates etc'!$A$2:$B$3499,2,FALSE)</f>
        <v>39591</v>
      </c>
    </row>
    <row r="506" spans="1:6" ht="11.25">
      <c r="A506" s="2" t="s">
        <v>1173</v>
      </c>
      <c r="B506" s="21">
        <v>1</v>
      </c>
      <c r="C506" s="2" t="s">
        <v>2518</v>
      </c>
      <c r="D506" s="2" t="s">
        <v>2521</v>
      </c>
      <c r="F506" s="29">
        <f>VLOOKUP(A506,'Survey dates etc'!$A$2:$B$3499,2,FALSE)</f>
        <v>39806</v>
      </c>
    </row>
    <row r="507" spans="1:6" ht="11.25">
      <c r="A507" s="2" t="s">
        <v>705</v>
      </c>
      <c r="B507" s="21">
        <v>1</v>
      </c>
      <c r="C507" s="2" t="s">
        <v>2518</v>
      </c>
      <c r="D507" s="2" t="s">
        <v>2521</v>
      </c>
      <c r="F507" s="29">
        <f>VLOOKUP(A507,'Survey dates etc'!$A$2:$B$3499,2,FALSE)</f>
        <v>38793</v>
      </c>
    </row>
    <row r="508" spans="1:6" ht="11.25">
      <c r="A508" s="2" t="s">
        <v>1008</v>
      </c>
      <c r="B508" s="21">
        <v>1</v>
      </c>
      <c r="C508" s="2" t="s">
        <v>2530</v>
      </c>
      <c r="D508" s="2" t="s">
        <v>2530</v>
      </c>
      <c r="E508" s="19" t="s">
        <v>2536</v>
      </c>
      <c r="F508" s="29">
        <f>VLOOKUP(A508,'Survey dates etc'!$A$2:$B$3499,2,FALSE)</f>
        <v>39589</v>
      </c>
    </row>
    <row r="509" spans="1:6" ht="11.25">
      <c r="A509" s="2" t="s">
        <v>706</v>
      </c>
      <c r="B509" s="21">
        <v>1</v>
      </c>
      <c r="C509" s="2" t="s">
        <v>2518</v>
      </c>
      <c r="D509" s="2" t="s">
        <v>2530</v>
      </c>
      <c r="F509" s="29">
        <f>VLOOKUP(A509,'Survey dates etc'!$A$2:$B$3499,2,FALSE)</f>
        <v>39813</v>
      </c>
    </row>
    <row r="510" spans="1:6" ht="11.25">
      <c r="A510" s="2" t="s">
        <v>707</v>
      </c>
      <c r="B510" s="21">
        <v>1</v>
      </c>
      <c r="C510" s="2" t="s">
        <v>2518</v>
      </c>
      <c r="D510" s="2" t="s">
        <v>2530</v>
      </c>
      <c r="F510" s="29">
        <f>VLOOKUP(A510,'Survey dates etc'!$A$2:$B$3499,2,FALSE)</f>
        <v>39139</v>
      </c>
    </row>
    <row r="511" spans="1:6" ht="11.25">
      <c r="A511" s="2" t="s">
        <v>1009</v>
      </c>
      <c r="B511" s="21">
        <v>1</v>
      </c>
      <c r="C511" s="2" t="s">
        <v>2520</v>
      </c>
      <c r="D511" s="2" t="s">
        <v>2520</v>
      </c>
      <c r="E511" s="19" t="s">
        <v>2536</v>
      </c>
      <c r="F511" s="29">
        <f>VLOOKUP(A511,'Survey dates etc'!$A$2:$B$3499,2,FALSE)</f>
        <v>39486</v>
      </c>
    </row>
    <row r="512" spans="1:6" ht="11.25">
      <c r="A512" s="2" t="s">
        <v>1010</v>
      </c>
      <c r="B512" s="21">
        <v>1</v>
      </c>
      <c r="C512" s="2" t="s">
        <v>2520</v>
      </c>
      <c r="D512" s="2" t="s">
        <v>2520</v>
      </c>
      <c r="E512" s="19" t="s">
        <v>2536</v>
      </c>
      <c r="F512" s="29">
        <f>VLOOKUP(A512,'Survey dates etc'!$A$2:$B$3499,2,FALSE)</f>
        <v>39486</v>
      </c>
    </row>
    <row r="513" spans="1:6" ht="11.25">
      <c r="A513" s="2" t="s">
        <v>1011</v>
      </c>
      <c r="B513" s="21">
        <v>1</v>
      </c>
      <c r="C513" s="2" t="s">
        <v>2524</v>
      </c>
      <c r="D513" s="2" t="s">
        <v>2524</v>
      </c>
      <c r="E513" s="19" t="s">
        <v>2536</v>
      </c>
      <c r="F513" s="29">
        <f>VLOOKUP(A513,'Survey dates etc'!$A$2:$B$3499,2,FALSE)</f>
        <v>39756</v>
      </c>
    </row>
    <row r="514" spans="1:6" ht="11.25">
      <c r="A514" s="2" t="s">
        <v>708</v>
      </c>
      <c r="B514" s="21">
        <v>1</v>
      </c>
      <c r="C514" s="2" t="s">
        <v>2518</v>
      </c>
      <c r="D514" s="2" t="s">
        <v>2520</v>
      </c>
      <c r="F514" s="29">
        <f>VLOOKUP(A514,'Survey dates etc'!$A$2:$B$3499,2,FALSE)</f>
        <v>39206</v>
      </c>
    </row>
    <row r="515" spans="1:6" ht="11.25">
      <c r="A515" s="2" t="s">
        <v>1012</v>
      </c>
      <c r="B515" s="21">
        <v>1</v>
      </c>
      <c r="C515" s="2" t="s">
        <v>793</v>
      </c>
      <c r="D515" s="2" t="s">
        <v>793</v>
      </c>
      <c r="E515" s="19" t="s">
        <v>2536</v>
      </c>
      <c r="F515" s="29">
        <f>VLOOKUP(A515,'Survey dates etc'!$A$2:$B$3499,2,FALSE)</f>
        <v>39132</v>
      </c>
    </row>
    <row r="516" spans="1:6" ht="11.25">
      <c r="A516" s="2" t="s">
        <v>1013</v>
      </c>
      <c r="B516" s="21">
        <v>1</v>
      </c>
      <c r="C516" s="2" t="s">
        <v>793</v>
      </c>
      <c r="D516" s="2" t="s">
        <v>793</v>
      </c>
      <c r="E516" s="19" t="s">
        <v>2536</v>
      </c>
      <c r="F516" s="29">
        <f>VLOOKUP(A516,'Survey dates etc'!$A$2:$B$3499,2,FALSE)</f>
        <v>39636</v>
      </c>
    </row>
    <row r="517" spans="1:6" ht="11.25">
      <c r="A517" s="2" t="s">
        <v>709</v>
      </c>
      <c r="B517" s="21">
        <v>1</v>
      </c>
      <c r="C517" s="2" t="s">
        <v>2518</v>
      </c>
      <c r="D517" s="2" t="s">
        <v>793</v>
      </c>
      <c r="F517" s="29">
        <f>VLOOKUP(A517,'Survey dates etc'!$A$2:$B$3499,2,FALSE)</f>
        <v>38846</v>
      </c>
    </row>
    <row r="518" spans="1:6" ht="11.25">
      <c r="A518" s="8" t="s">
        <v>2964</v>
      </c>
      <c r="B518" s="22">
        <v>1</v>
      </c>
      <c r="C518" s="8" t="s">
        <v>1733</v>
      </c>
      <c r="D518" s="2" t="s">
        <v>2519</v>
      </c>
      <c r="E518" s="19" t="s">
        <v>2578</v>
      </c>
      <c r="F518" s="29">
        <f>VLOOKUP(A518,'Survey dates etc'!$A$2:$B$3499,2,FALSE)</f>
        <v>38574</v>
      </c>
    </row>
    <row r="519" spans="1:6" ht="11.25">
      <c r="A519" s="16" t="s">
        <v>1332</v>
      </c>
      <c r="B519" s="21">
        <v>1</v>
      </c>
      <c r="C519" s="8" t="s">
        <v>1733</v>
      </c>
      <c r="D519" s="2" t="s">
        <v>2526</v>
      </c>
      <c r="E519" s="19" t="s">
        <v>2578</v>
      </c>
      <c r="F519" s="29">
        <f>VLOOKUP(A519,'Survey dates etc'!$A$2:$B$3499,2,FALSE)</f>
        <v>39577</v>
      </c>
    </row>
    <row r="520" spans="1:6" ht="11.25">
      <c r="A520" s="2" t="s">
        <v>1014</v>
      </c>
      <c r="B520" s="21">
        <v>1</v>
      </c>
      <c r="C520" s="2" t="s">
        <v>2526</v>
      </c>
      <c r="D520" s="2" t="s">
        <v>2526</v>
      </c>
      <c r="E520" s="19" t="s">
        <v>2536</v>
      </c>
      <c r="F520" s="29">
        <f>VLOOKUP(A520,'Survey dates etc'!$A$2:$B$3499,2,FALSE)</f>
        <v>38825</v>
      </c>
    </row>
    <row r="521" spans="1:6" ht="11.25">
      <c r="A521" s="2" t="s">
        <v>1015</v>
      </c>
      <c r="B521" s="21">
        <v>1</v>
      </c>
      <c r="C521" s="2" t="s">
        <v>2520</v>
      </c>
      <c r="D521" s="2" t="s">
        <v>2520</v>
      </c>
      <c r="E521" s="19" t="s">
        <v>2536</v>
      </c>
      <c r="F521" s="29">
        <f>VLOOKUP(A521,'Survey dates etc'!$A$2:$B$3499,2,FALSE)</f>
        <v>39755</v>
      </c>
    </row>
    <row r="522" spans="1:6" ht="11.25">
      <c r="A522" s="2" t="s">
        <v>710</v>
      </c>
      <c r="B522" s="21">
        <v>1</v>
      </c>
      <c r="C522" s="2" t="s">
        <v>2518</v>
      </c>
      <c r="D522" s="2" t="s">
        <v>2520</v>
      </c>
      <c r="F522" s="29">
        <f>VLOOKUP(A522,'Survey dates etc'!$A$2:$B$3499,2,FALSE)</f>
        <v>38985</v>
      </c>
    </row>
    <row r="523" spans="1:6" ht="11.25">
      <c r="A523" s="2" t="s">
        <v>1016</v>
      </c>
      <c r="B523" s="21">
        <v>1</v>
      </c>
      <c r="C523" s="2" t="s">
        <v>2522</v>
      </c>
      <c r="D523" s="2" t="s">
        <v>2522</v>
      </c>
      <c r="E523" s="19" t="s">
        <v>2536</v>
      </c>
      <c r="F523" s="29">
        <f>VLOOKUP(A523,'Survey dates etc'!$A$2:$B$3499,2,FALSE)</f>
        <v>38782</v>
      </c>
    </row>
    <row r="524" spans="1:6" ht="11.25">
      <c r="A524" s="2" t="s">
        <v>1017</v>
      </c>
      <c r="B524" s="21">
        <v>1</v>
      </c>
      <c r="C524" s="2" t="s">
        <v>2526</v>
      </c>
      <c r="D524" s="2" t="s">
        <v>2526</v>
      </c>
      <c r="E524" s="19" t="s">
        <v>2536</v>
      </c>
      <c r="F524" s="29">
        <f>VLOOKUP(A524,'Survey dates etc'!$A$2:$B$3499,2,FALSE)</f>
        <v>39254</v>
      </c>
    </row>
    <row r="525" spans="1:6" ht="11.25">
      <c r="A525" s="2" t="s">
        <v>711</v>
      </c>
      <c r="B525" s="21">
        <v>1</v>
      </c>
      <c r="C525" s="2" t="s">
        <v>2518</v>
      </c>
      <c r="D525" s="2" t="s">
        <v>2526</v>
      </c>
      <c r="F525" s="29">
        <f>VLOOKUP(A525,'Survey dates etc'!$A$2:$B$3499,2,FALSE)</f>
        <v>39478</v>
      </c>
    </row>
    <row r="526" spans="1:6" ht="11.25">
      <c r="A526" s="31" t="s">
        <v>194</v>
      </c>
      <c r="B526" s="22">
        <v>1</v>
      </c>
      <c r="C526" s="8" t="s">
        <v>2530</v>
      </c>
      <c r="D526" s="2" t="s">
        <v>2530</v>
      </c>
      <c r="E526" s="19" t="s">
        <v>2578</v>
      </c>
      <c r="F526" s="29">
        <f>VLOOKUP(A526,'Survey dates etc'!$A$2:$B$3499,2,FALSE)</f>
        <v>39037</v>
      </c>
    </row>
    <row r="527" spans="1:6" ht="11.25">
      <c r="A527" s="2" t="s">
        <v>712</v>
      </c>
      <c r="B527" s="21">
        <v>1</v>
      </c>
      <c r="C527" s="2" t="s">
        <v>2518</v>
      </c>
      <c r="D527" s="2" t="s">
        <v>2530</v>
      </c>
      <c r="F527" s="29">
        <f>VLOOKUP(A527,'Survey dates etc'!$A$2:$B$3499,2,FALSE)</f>
        <v>39364</v>
      </c>
    </row>
    <row r="528" spans="1:6" ht="11.25">
      <c r="A528" s="2" t="s">
        <v>713</v>
      </c>
      <c r="B528" s="21">
        <v>1</v>
      </c>
      <c r="C528" s="2" t="s">
        <v>2518</v>
      </c>
      <c r="D528" s="2" t="s">
        <v>2530</v>
      </c>
      <c r="F528" s="29">
        <f>VLOOKUP(A528,'Survey dates etc'!$A$2:$B$3499,2,FALSE)</f>
        <v>38939</v>
      </c>
    </row>
    <row r="529" spans="1:6" ht="11.25">
      <c r="A529" s="2" t="s">
        <v>1018</v>
      </c>
      <c r="B529" s="21">
        <v>1</v>
      </c>
      <c r="C529" s="2" t="s">
        <v>2530</v>
      </c>
      <c r="D529" s="2" t="s">
        <v>2530</v>
      </c>
      <c r="E529" s="19" t="s">
        <v>2536</v>
      </c>
      <c r="F529" s="29">
        <f>VLOOKUP(A529,'Survey dates etc'!$A$2:$B$3499,2,FALSE)</f>
        <v>39568</v>
      </c>
    </row>
    <row r="530" spans="1:6" ht="11.25">
      <c r="A530" s="31" t="s">
        <v>796</v>
      </c>
      <c r="B530" s="22">
        <v>1</v>
      </c>
      <c r="C530" s="8" t="s">
        <v>1733</v>
      </c>
      <c r="D530" s="2" t="s">
        <v>2530</v>
      </c>
      <c r="E530" s="19" t="s">
        <v>2578</v>
      </c>
      <c r="F530" s="29">
        <f>VLOOKUP(A530,'Survey dates etc'!$A$2:$B$3499,2,FALSE)</f>
        <v>38495</v>
      </c>
    </row>
    <row r="531" spans="1:6" ht="11.25">
      <c r="A531" s="2" t="s">
        <v>1019</v>
      </c>
      <c r="B531" s="21">
        <v>1</v>
      </c>
      <c r="C531" s="2" t="s">
        <v>2530</v>
      </c>
      <c r="D531" s="2" t="s">
        <v>2530</v>
      </c>
      <c r="E531" s="19" t="s">
        <v>2536</v>
      </c>
      <c r="F531" s="29">
        <f>VLOOKUP(A531,'Survey dates etc'!$A$2:$B$3499,2,FALSE)</f>
        <v>39742</v>
      </c>
    </row>
    <row r="532" spans="1:6" ht="11.25">
      <c r="A532" s="30" t="s">
        <v>964</v>
      </c>
      <c r="B532" s="22">
        <v>1</v>
      </c>
      <c r="C532" s="8" t="s">
        <v>1733</v>
      </c>
      <c r="D532" s="2" t="s">
        <v>2519</v>
      </c>
      <c r="E532" s="19" t="s">
        <v>2578</v>
      </c>
      <c r="F532" s="29">
        <f>VLOOKUP(A532,'Survey dates etc'!$A$2:$B$3499,2,FALSE)</f>
        <v>38608</v>
      </c>
    </row>
    <row r="533" spans="1:6" ht="11.25">
      <c r="A533" s="2" t="s">
        <v>1020</v>
      </c>
      <c r="B533" s="21">
        <v>1</v>
      </c>
      <c r="C533" s="2" t="s">
        <v>2522</v>
      </c>
      <c r="D533" s="2" t="s">
        <v>2522</v>
      </c>
      <c r="E533" s="19" t="s">
        <v>2536</v>
      </c>
      <c r="F533" s="29">
        <f>VLOOKUP(A533,'Survey dates etc'!$A$2:$B$3499,2,FALSE)</f>
        <v>39615</v>
      </c>
    </row>
    <row r="534" spans="1:6" ht="11.25">
      <c r="A534" s="2" t="s">
        <v>1021</v>
      </c>
      <c r="B534" s="21">
        <v>1</v>
      </c>
      <c r="C534" s="2" t="s">
        <v>2519</v>
      </c>
      <c r="D534" s="2" t="s">
        <v>2519</v>
      </c>
      <c r="E534" s="19" t="s">
        <v>2536</v>
      </c>
      <c r="F534" s="29">
        <f>VLOOKUP(A534,'Survey dates etc'!$A$2:$B$3499,2,FALSE)</f>
        <v>39013</v>
      </c>
    </row>
    <row r="535" spans="1:6" ht="11.25">
      <c r="A535" s="2" t="s">
        <v>1022</v>
      </c>
      <c r="B535" s="21">
        <v>1</v>
      </c>
      <c r="C535" s="2" t="s">
        <v>2522</v>
      </c>
      <c r="D535" s="2" t="s">
        <v>2522</v>
      </c>
      <c r="E535" s="19" t="s">
        <v>2536</v>
      </c>
      <c r="F535" s="29">
        <f>VLOOKUP(A535,'Survey dates etc'!$A$2:$B$3499,2,FALSE)</f>
        <v>39636</v>
      </c>
    </row>
    <row r="536" spans="1:6" ht="11.25">
      <c r="A536" s="2" t="s">
        <v>1023</v>
      </c>
      <c r="B536" s="21">
        <v>1</v>
      </c>
      <c r="C536" s="2" t="s">
        <v>2522</v>
      </c>
      <c r="D536" s="2" t="s">
        <v>2522</v>
      </c>
      <c r="E536" s="19" t="s">
        <v>2536</v>
      </c>
      <c r="F536" s="29">
        <f>VLOOKUP(A536,'Survey dates etc'!$A$2:$B$3499,2,FALSE)</f>
        <v>38931</v>
      </c>
    </row>
    <row r="537" spans="1:6" ht="11.25">
      <c r="A537" s="2" t="s">
        <v>1024</v>
      </c>
      <c r="B537" s="21">
        <v>1</v>
      </c>
      <c r="C537" s="2" t="s">
        <v>2523</v>
      </c>
      <c r="D537" s="2" t="s">
        <v>2523</v>
      </c>
      <c r="E537" s="19" t="s">
        <v>2536</v>
      </c>
      <c r="F537" s="29">
        <f>VLOOKUP(A537,'Survey dates etc'!$A$2:$B$3499,2,FALSE)</f>
        <v>39556</v>
      </c>
    </row>
    <row r="538" spans="1:6" ht="11.25">
      <c r="A538" s="2" t="s">
        <v>714</v>
      </c>
      <c r="B538" s="21">
        <v>1</v>
      </c>
      <c r="C538" s="2" t="s">
        <v>2518</v>
      </c>
      <c r="D538" s="2" t="s">
        <v>2523</v>
      </c>
      <c r="F538" s="29">
        <f>VLOOKUP(A538,'Survey dates etc'!$A$2:$B$3499,2,FALSE)</f>
        <v>38758</v>
      </c>
    </row>
    <row r="539" spans="1:6" ht="11.25">
      <c r="A539" s="2" t="s">
        <v>715</v>
      </c>
      <c r="B539" s="21">
        <v>1</v>
      </c>
      <c r="C539" s="2" t="s">
        <v>2518</v>
      </c>
      <c r="D539" s="2" t="s">
        <v>2523</v>
      </c>
      <c r="F539" s="29">
        <f>VLOOKUP(A539,'Survey dates etc'!$A$2:$B$3499,2,FALSE)</f>
        <v>38758</v>
      </c>
    </row>
    <row r="540" spans="1:6" ht="11.25">
      <c r="A540" s="2" t="s">
        <v>716</v>
      </c>
      <c r="B540" s="21">
        <v>1</v>
      </c>
      <c r="C540" s="2" t="s">
        <v>2518</v>
      </c>
      <c r="D540" s="2" t="s">
        <v>2523</v>
      </c>
      <c r="F540" s="29">
        <f>VLOOKUP(A540,'Survey dates etc'!$A$2:$B$3499,2,FALSE)</f>
        <v>38758</v>
      </c>
    </row>
    <row r="541" spans="1:6" ht="11.25">
      <c r="A541" s="2" t="s">
        <v>1025</v>
      </c>
      <c r="B541" s="21">
        <v>1</v>
      </c>
      <c r="C541" s="2" t="s">
        <v>2520</v>
      </c>
      <c r="D541" s="2" t="s">
        <v>2520</v>
      </c>
      <c r="E541" s="19" t="s">
        <v>2536</v>
      </c>
      <c r="F541" s="29">
        <f>VLOOKUP(A541,'Survey dates etc'!$A$2:$B$3499,2,FALSE)</f>
        <v>39605</v>
      </c>
    </row>
    <row r="542" spans="1:6" ht="11.25">
      <c r="A542" s="2" t="s">
        <v>717</v>
      </c>
      <c r="B542" s="21">
        <v>1</v>
      </c>
      <c r="C542" s="2" t="s">
        <v>2518</v>
      </c>
      <c r="D542" s="2" t="s">
        <v>2520</v>
      </c>
      <c r="F542" s="29">
        <f>VLOOKUP(A542,'Survey dates etc'!$A$2:$B$3499,2,FALSE)</f>
        <v>38840</v>
      </c>
    </row>
    <row r="543" spans="1:6" ht="11.25">
      <c r="A543" s="31" t="s">
        <v>797</v>
      </c>
      <c r="B543" s="22">
        <v>1</v>
      </c>
      <c r="C543" s="8" t="s">
        <v>1733</v>
      </c>
      <c r="D543" s="2" t="s">
        <v>2520</v>
      </c>
      <c r="E543" s="19" t="s">
        <v>2578</v>
      </c>
      <c r="F543" s="29">
        <f>VLOOKUP(A543,'Survey dates etc'!$A$2:$B$3499,2,FALSE)</f>
        <v>38503</v>
      </c>
    </row>
    <row r="544" spans="1:6" ht="11.25">
      <c r="A544" s="2" t="s">
        <v>718</v>
      </c>
      <c r="B544" s="21">
        <v>1</v>
      </c>
      <c r="C544" s="2" t="s">
        <v>2518</v>
      </c>
      <c r="D544" s="2" t="s">
        <v>2520</v>
      </c>
      <c r="F544" s="29">
        <f>VLOOKUP(A544,'Survey dates etc'!$A$2:$B$3499,2,FALSE)</f>
        <v>38840</v>
      </c>
    </row>
    <row r="545" spans="1:6" ht="11.25">
      <c r="A545" s="2" t="s">
        <v>1026</v>
      </c>
      <c r="B545" s="21">
        <v>1</v>
      </c>
      <c r="C545" s="2" t="s">
        <v>2520</v>
      </c>
      <c r="D545" s="2" t="s">
        <v>2520</v>
      </c>
      <c r="E545" s="19" t="s">
        <v>2536</v>
      </c>
      <c r="F545" s="29">
        <f>VLOOKUP(A545,'Survey dates etc'!$A$2:$B$3499,2,FALSE)</f>
        <v>39112</v>
      </c>
    </row>
    <row r="546" spans="1:6" ht="11.25">
      <c r="A546" s="2" t="s">
        <v>719</v>
      </c>
      <c r="B546" s="21">
        <v>1</v>
      </c>
      <c r="C546" s="2" t="s">
        <v>2518</v>
      </c>
      <c r="D546" s="2" t="s">
        <v>2520</v>
      </c>
      <c r="F546" s="29">
        <f>VLOOKUP(A546,'Survey dates etc'!$A$2:$B$3499,2,FALSE)</f>
        <v>39322</v>
      </c>
    </row>
    <row r="547" spans="1:6" ht="11.25">
      <c r="A547" s="2" t="s">
        <v>1027</v>
      </c>
      <c r="B547" s="21">
        <v>1</v>
      </c>
      <c r="C547" s="2" t="s">
        <v>793</v>
      </c>
      <c r="D547" s="2" t="s">
        <v>793</v>
      </c>
      <c r="E547" s="19" t="s">
        <v>2536</v>
      </c>
      <c r="F547" s="29">
        <f>VLOOKUP(A547,'Survey dates etc'!$A$2:$B$3499,2,FALSE)</f>
        <v>39596</v>
      </c>
    </row>
    <row r="548" spans="1:6" ht="11.25">
      <c r="A548" s="16" t="s">
        <v>1333</v>
      </c>
      <c r="B548" s="21">
        <v>1</v>
      </c>
      <c r="C548" s="8" t="s">
        <v>1733</v>
      </c>
      <c r="D548" s="8" t="s">
        <v>793</v>
      </c>
      <c r="E548" s="19" t="s">
        <v>2578</v>
      </c>
      <c r="F548" s="29">
        <f>VLOOKUP(A548,'Survey dates etc'!$A$2:$B$3499,2,FALSE)</f>
        <v>39629</v>
      </c>
    </row>
    <row r="549" spans="1:6" ht="11.25">
      <c r="A549" s="2" t="s">
        <v>720</v>
      </c>
      <c r="B549" s="21">
        <v>1</v>
      </c>
      <c r="C549" s="2" t="s">
        <v>2518</v>
      </c>
      <c r="D549" s="2" t="s">
        <v>793</v>
      </c>
      <c r="F549" s="29">
        <f>VLOOKUP(A549,'Survey dates etc'!$A$2:$B$3499,2,FALSE)</f>
        <v>39197</v>
      </c>
    </row>
    <row r="550" spans="1:6" ht="11.25">
      <c r="A550" s="2" t="s">
        <v>721</v>
      </c>
      <c r="B550" s="21">
        <v>1</v>
      </c>
      <c r="C550" s="2" t="s">
        <v>2518</v>
      </c>
      <c r="D550" s="2" t="s">
        <v>793</v>
      </c>
      <c r="F550" s="29">
        <f>VLOOKUP(A550,'Survey dates etc'!$A$2:$B$3499,2,FALSE)</f>
        <v>38793</v>
      </c>
    </row>
    <row r="551" spans="1:6" ht="11.25">
      <c r="A551" s="2" t="s">
        <v>1028</v>
      </c>
      <c r="B551" s="21">
        <v>1</v>
      </c>
      <c r="C551" s="2" t="s">
        <v>793</v>
      </c>
      <c r="D551" s="2" t="s">
        <v>793</v>
      </c>
      <c r="E551" s="19" t="s">
        <v>2536</v>
      </c>
      <c r="F551" s="29">
        <f>VLOOKUP(A551,'Survey dates etc'!$A$2:$B$3499,2,FALSE)</f>
        <v>38791</v>
      </c>
    </row>
    <row r="552" spans="1:6" ht="11.25">
      <c r="A552" s="16" t="s">
        <v>1334</v>
      </c>
      <c r="B552" s="21">
        <v>1</v>
      </c>
      <c r="C552" s="8" t="s">
        <v>1733</v>
      </c>
      <c r="D552" s="8" t="s">
        <v>793</v>
      </c>
      <c r="E552" s="19" t="s">
        <v>2578</v>
      </c>
      <c r="F552" s="29">
        <f>VLOOKUP(A552,'Survey dates etc'!$A$2:$B$3499,2,FALSE)</f>
        <v>39629</v>
      </c>
    </row>
    <row r="553" spans="1:6" ht="11.25">
      <c r="A553" s="2" t="s">
        <v>722</v>
      </c>
      <c r="B553" s="21">
        <v>1</v>
      </c>
      <c r="C553" s="2" t="s">
        <v>2518</v>
      </c>
      <c r="D553" s="2" t="s">
        <v>793</v>
      </c>
      <c r="F553" s="29">
        <f>VLOOKUP(A553,'Survey dates etc'!$A$2:$B$3499,2,FALSE)</f>
        <v>39813</v>
      </c>
    </row>
    <row r="554" spans="1:6" ht="11.25">
      <c r="A554" s="2" t="s">
        <v>723</v>
      </c>
      <c r="B554" s="21">
        <v>1</v>
      </c>
      <c r="C554" s="2" t="s">
        <v>2518</v>
      </c>
      <c r="D554" s="2" t="s">
        <v>793</v>
      </c>
      <c r="F554" s="29">
        <f>VLOOKUP(A554,'Survey dates etc'!$A$2:$B$3499,2,FALSE)</f>
        <v>38804</v>
      </c>
    </row>
    <row r="555" spans="1:6" ht="11.25">
      <c r="A555" s="2" t="s">
        <v>2894</v>
      </c>
      <c r="B555" s="21">
        <v>1</v>
      </c>
      <c r="C555" s="2" t="s">
        <v>793</v>
      </c>
      <c r="D555" s="2" t="s">
        <v>793</v>
      </c>
      <c r="E555" s="19" t="s">
        <v>2536</v>
      </c>
      <c r="F555" s="29">
        <f>VLOOKUP(A555,'Survey dates etc'!$A$2:$B$3499,2,FALSE)</f>
        <v>38804</v>
      </c>
    </row>
    <row r="556" spans="1:6" ht="11.25">
      <c r="A556" s="16" t="s">
        <v>1335</v>
      </c>
      <c r="B556" s="21">
        <v>1</v>
      </c>
      <c r="C556" s="8" t="s">
        <v>1733</v>
      </c>
      <c r="D556" s="8" t="s">
        <v>793</v>
      </c>
      <c r="E556" s="19" t="s">
        <v>2578</v>
      </c>
      <c r="F556" s="29">
        <f>VLOOKUP(A556,'Survey dates etc'!$A$2:$B$3499,2,FALSE)</f>
        <v>39629</v>
      </c>
    </row>
    <row r="557" spans="1:6" ht="11.25">
      <c r="A557" s="2" t="s">
        <v>724</v>
      </c>
      <c r="B557" s="21">
        <v>1</v>
      </c>
      <c r="C557" s="2" t="s">
        <v>2518</v>
      </c>
      <c r="D557" s="2" t="s">
        <v>793</v>
      </c>
      <c r="F557" s="29">
        <f>VLOOKUP(A557,'Survey dates etc'!$A$2:$B$3499,2,FALSE)</f>
        <v>39456</v>
      </c>
    </row>
    <row r="558" spans="1:6" ht="11.25">
      <c r="A558" s="2" t="s">
        <v>725</v>
      </c>
      <c r="B558" s="21">
        <v>1</v>
      </c>
      <c r="C558" s="2" t="s">
        <v>2518</v>
      </c>
      <c r="D558" s="2" t="s">
        <v>793</v>
      </c>
      <c r="F558" s="29">
        <f>VLOOKUP(A558,'Survey dates etc'!$A$2:$B$3499,2,FALSE)</f>
        <v>39197</v>
      </c>
    </row>
    <row r="559" spans="1:6" ht="11.25">
      <c r="A559" s="2" t="s">
        <v>726</v>
      </c>
      <c r="B559" s="21">
        <v>1</v>
      </c>
      <c r="C559" s="2" t="s">
        <v>2518</v>
      </c>
      <c r="D559" s="2" t="s">
        <v>793</v>
      </c>
      <c r="F559" s="29">
        <f>VLOOKUP(A559,'Survey dates etc'!$A$2:$B$3499,2,FALSE)</f>
        <v>39629</v>
      </c>
    </row>
    <row r="560" spans="1:6" ht="11.25">
      <c r="A560" s="16" t="s">
        <v>1336</v>
      </c>
      <c r="B560" s="21">
        <v>1</v>
      </c>
      <c r="C560" s="8" t="s">
        <v>1733</v>
      </c>
      <c r="D560" s="8" t="s">
        <v>793</v>
      </c>
      <c r="E560" s="19" t="s">
        <v>2578</v>
      </c>
      <c r="F560" s="29">
        <f>VLOOKUP(A560,'Survey dates etc'!$A$2:$B$3499,2,FALSE)</f>
        <v>39629</v>
      </c>
    </row>
    <row r="561" spans="1:6" ht="11.25">
      <c r="A561" s="2" t="s">
        <v>1029</v>
      </c>
      <c r="B561" s="21">
        <v>1</v>
      </c>
      <c r="C561" s="2" t="s">
        <v>793</v>
      </c>
      <c r="D561" s="2" t="s">
        <v>793</v>
      </c>
      <c r="E561" s="19" t="s">
        <v>2536</v>
      </c>
      <c r="F561" s="29">
        <f>VLOOKUP(A561,'Survey dates etc'!$A$2:$B$3499,2,FALSE)</f>
        <v>39129</v>
      </c>
    </row>
    <row r="562" spans="1:6" ht="11.25">
      <c r="A562" s="2" t="s">
        <v>1030</v>
      </c>
      <c r="B562" s="21">
        <v>1</v>
      </c>
      <c r="C562" s="2" t="s">
        <v>2525</v>
      </c>
      <c r="D562" s="2" t="s">
        <v>2525</v>
      </c>
      <c r="E562" s="19" t="s">
        <v>2536</v>
      </c>
      <c r="F562" s="29">
        <f>VLOOKUP(A562,'Survey dates etc'!$A$2:$B$3499,2,FALSE)</f>
        <v>39825</v>
      </c>
    </row>
    <row r="563" spans="1:6" ht="11.25">
      <c r="A563" s="2" t="s">
        <v>727</v>
      </c>
      <c r="B563" s="21">
        <v>1</v>
      </c>
      <c r="C563" s="2" t="s">
        <v>2518</v>
      </c>
      <c r="D563" s="2" t="s">
        <v>2525</v>
      </c>
      <c r="F563" s="29">
        <f>VLOOKUP(A563,'Survey dates etc'!$A$2:$B$3499,2,FALSE)</f>
        <v>39834</v>
      </c>
    </row>
    <row r="564" spans="1:6" ht="11.25">
      <c r="A564" s="2" t="s">
        <v>728</v>
      </c>
      <c r="B564" s="21">
        <v>1</v>
      </c>
      <c r="C564" s="2" t="s">
        <v>2518</v>
      </c>
      <c r="D564" s="2" t="s">
        <v>2525</v>
      </c>
      <c r="F564" s="29">
        <f>VLOOKUP(A564,'Survey dates etc'!$A$2:$B$3499,2,FALSE)</f>
        <v>39834</v>
      </c>
    </row>
    <row r="565" spans="1:6" ht="11.25">
      <c r="A565" s="31" t="s">
        <v>627</v>
      </c>
      <c r="B565" s="22">
        <v>1</v>
      </c>
      <c r="C565" s="2" t="s">
        <v>2518</v>
      </c>
      <c r="D565" s="2" t="s">
        <v>2525</v>
      </c>
      <c r="E565" s="19" t="s">
        <v>2578</v>
      </c>
      <c r="F565" s="29">
        <f>VLOOKUP(A565,'Survey dates etc'!$A$2:$B$3499,2,FALSE)</f>
        <v>39834</v>
      </c>
    </row>
    <row r="566" spans="1:6" ht="11.25">
      <c r="A566" s="31" t="s">
        <v>211</v>
      </c>
      <c r="B566" s="22">
        <v>1</v>
      </c>
      <c r="C566" s="8" t="s">
        <v>2518</v>
      </c>
      <c r="D566" s="2" t="s">
        <v>2525</v>
      </c>
      <c r="E566" s="19" t="s">
        <v>2578</v>
      </c>
      <c r="F566" s="29">
        <f>VLOOKUP(A566,'Survey dates etc'!$A$2:$B$3499,2,FALSE)</f>
        <v>39834</v>
      </c>
    </row>
    <row r="567" spans="1:6" ht="11.25">
      <c r="A567" s="2" t="s">
        <v>855</v>
      </c>
      <c r="B567" s="21">
        <v>1</v>
      </c>
      <c r="C567" s="2" t="s">
        <v>2518</v>
      </c>
      <c r="D567" s="2" t="s">
        <v>2525</v>
      </c>
      <c r="F567" s="29">
        <f>VLOOKUP(A567,'Survey dates etc'!$A$2:$B$3499,2,FALSE)</f>
        <v>39834</v>
      </c>
    </row>
    <row r="568" spans="1:6" ht="11.25">
      <c r="A568" s="2" t="s">
        <v>729</v>
      </c>
      <c r="B568" s="21">
        <v>1</v>
      </c>
      <c r="C568" s="2" t="s">
        <v>2528</v>
      </c>
      <c r="D568" s="2" t="s">
        <v>2528</v>
      </c>
      <c r="F568" s="29">
        <f>VLOOKUP(A568,'Survey dates etc'!$A$2:$B$3499,2,FALSE)</f>
        <v>39834</v>
      </c>
    </row>
    <row r="569" spans="1:6" ht="11.25">
      <c r="A569" s="2" t="s">
        <v>1031</v>
      </c>
      <c r="B569" s="21">
        <v>1</v>
      </c>
      <c r="C569" s="2" t="s">
        <v>2519</v>
      </c>
      <c r="D569" s="2" t="s">
        <v>2519</v>
      </c>
      <c r="E569" s="19" t="s">
        <v>2536</v>
      </c>
      <c r="F569" s="29">
        <f>VLOOKUP(A569,'Survey dates etc'!$A$2:$B$3499,2,FALSE)</f>
        <v>39227</v>
      </c>
    </row>
    <row r="570" spans="1:6" ht="11.25">
      <c r="A570" s="2" t="s">
        <v>1032</v>
      </c>
      <c r="B570" s="21">
        <v>1</v>
      </c>
      <c r="C570" s="2" t="s">
        <v>793</v>
      </c>
      <c r="D570" s="2" t="s">
        <v>793</v>
      </c>
      <c r="E570" s="19" t="s">
        <v>2536</v>
      </c>
      <c r="F570" s="29">
        <f>VLOOKUP(A570,'Survey dates etc'!$A$2:$B$3499,2,FALSE)</f>
        <v>39752</v>
      </c>
    </row>
    <row r="571" spans="1:6" ht="11.25">
      <c r="A571" s="2" t="s">
        <v>730</v>
      </c>
      <c r="B571" s="21">
        <v>1</v>
      </c>
      <c r="C571" s="2" t="s">
        <v>2518</v>
      </c>
      <c r="D571" s="2" t="s">
        <v>793</v>
      </c>
      <c r="F571" s="29">
        <f>VLOOKUP(A571,'Survey dates etc'!$A$2:$B$3499,2,FALSE)</f>
        <v>39372</v>
      </c>
    </row>
    <row r="572" spans="1:6" ht="11.25">
      <c r="A572" s="7" t="s">
        <v>1033</v>
      </c>
      <c r="B572" s="21">
        <v>1</v>
      </c>
      <c r="C572" s="8" t="s">
        <v>2522</v>
      </c>
      <c r="D572" s="2" t="s">
        <v>2522</v>
      </c>
      <c r="E572" s="19" t="s">
        <v>2536</v>
      </c>
      <c r="F572" s="29" t="e">
        <f>VLOOKUP(A572,'Survey dates etc'!$A$2:$B$3499,2,FALSE)</f>
        <v>#N/A</v>
      </c>
    </row>
    <row r="573" spans="1:6" ht="11.25">
      <c r="A573" s="30" t="s">
        <v>1493</v>
      </c>
      <c r="B573" s="21">
        <v>1</v>
      </c>
      <c r="C573" s="8" t="s">
        <v>1733</v>
      </c>
      <c r="D573" s="2" t="s">
        <v>2521</v>
      </c>
      <c r="E573" s="19" t="s">
        <v>2578</v>
      </c>
      <c r="F573" s="29">
        <f>VLOOKUP(A573,'Survey dates etc'!$A$2:$B$3499,2,FALSE)</f>
        <v>39416</v>
      </c>
    </row>
    <row r="574" spans="1:6" ht="11.25">
      <c r="A574" s="8" t="s">
        <v>2965</v>
      </c>
      <c r="B574" s="22">
        <v>1</v>
      </c>
      <c r="C574" s="8" t="s">
        <v>1733</v>
      </c>
      <c r="D574" s="2" t="s">
        <v>2519</v>
      </c>
      <c r="E574" s="19" t="s">
        <v>2578</v>
      </c>
      <c r="F574" s="29">
        <f>VLOOKUP(A574,'Survey dates etc'!$A$2:$B$3499,2,FALSE)</f>
        <v>38570</v>
      </c>
    </row>
    <row r="575" spans="1:6" ht="11.25">
      <c r="A575" s="2" t="s">
        <v>1034</v>
      </c>
      <c r="B575" s="21">
        <v>1</v>
      </c>
      <c r="C575" s="2" t="s">
        <v>2527</v>
      </c>
      <c r="D575" s="2" t="s">
        <v>2527</v>
      </c>
      <c r="E575" s="19" t="s">
        <v>2536</v>
      </c>
      <c r="F575" s="29">
        <f>VLOOKUP(A575,'Survey dates etc'!$A$2:$B$3499,2,FALSE)</f>
        <v>39375</v>
      </c>
    </row>
    <row r="576" spans="1:6" ht="11.25">
      <c r="A576" s="2" t="s">
        <v>1035</v>
      </c>
      <c r="B576" s="21">
        <v>1</v>
      </c>
      <c r="C576" s="2" t="s">
        <v>2522</v>
      </c>
      <c r="D576" s="2" t="s">
        <v>2522</v>
      </c>
      <c r="E576" s="19" t="s">
        <v>2536</v>
      </c>
      <c r="F576" s="29">
        <f>VLOOKUP(A576,'Survey dates etc'!$A$2:$B$3499,2,FALSE)</f>
        <v>38852</v>
      </c>
    </row>
    <row r="577" spans="1:6" ht="11.25">
      <c r="A577" s="42" t="s">
        <v>2358</v>
      </c>
      <c r="B577" s="21">
        <v>1</v>
      </c>
      <c r="C577" s="8" t="s">
        <v>1733</v>
      </c>
      <c r="D577" s="42" t="s">
        <v>2520</v>
      </c>
      <c r="E577" s="19" t="s">
        <v>2578</v>
      </c>
      <c r="F577" s="29">
        <f>VLOOKUP(A577,'Survey dates etc'!$A$2:$B$3499,2,FALSE)</f>
        <v>38782</v>
      </c>
    </row>
    <row r="578" spans="1:6" ht="11.25">
      <c r="A578" s="42" t="s">
        <v>2359</v>
      </c>
      <c r="B578" s="21">
        <v>1</v>
      </c>
      <c r="C578" s="8" t="s">
        <v>1733</v>
      </c>
      <c r="D578" s="42" t="s">
        <v>2524</v>
      </c>
      <c r="E578" s="19" t="s">
        <v>2578</v>
      </c>
      <c r="F578" s="29">
        <f>VLOOKUP(A578,'Survey dates etc'!$A$2:$B$3499,2,FALSE)</f>
        <v>38565</v>
      </c>
    </row>
    <row r="579" spans="1:6" ht="11.25">
      <c r="A579" s="2" t="s">
        <v>1036</v>
      </c>
      <c r="B579" s="21">
        <v>1</v>
      </c>
      <c r="C579" s="2" t="s">
        <v>2519</v>
      </c>
      <c r="D579" s="2" t="s">
        <v>2519</v>
      </c>
      <c r="E579" s="19" t="s">
        <v>2536</v>
      </c>
      <c r="F579" s="29">
        <f>VLOOKUP(A579,'Survey dates etc'!$A$2:$B$3499,2,FALSE)</f>
        <v>39223</v>
      </c>
    </row>
    <row r="580" spans="1:6" ht="11.25">
      <c r="A580" s="2" t="s">
        <v>731</v>
      </c>
      <c r="B580" s="21">
        <v>1</v>
      </c>
      <c r="C580" s="2" t="s">
        <v>2528</v>
      </c>
      <c r="D580" s="2" t="s">
        <v>2528</v>
      </c>
      <c r="F580" s="29">
        <f>VLOOKUP(A580,'Survey dates etc'!$A$2:$B$3499,2,FALSE)</f>
        <v>39611</v>
      </c>
    </row>
    <row r="581" spans="1:6" ht="11.25">
      <c r="A581" s="2" t="s">
        <v>1037</v>
      </c>
      <c r="B581" s="21">
        <v>1</v>
      </c>
      <c r="C581" s="2" t="s">
        <v>2529</v>
      </c>
      <c r="D581" s="2" t="s">
        <v>2529</v>
      </c>
      <c r="E581" s="19" t="s">
        <v>2536</v>
      </c>
      <c r="F581" s="29">
        <f>VLOOKUP(A581,'Survey dates etc'!$A$2:$B$3499,2,FALSE)</f>
        <v>39638</v>
      </c>
    </row>
    <row r="582" spans="1:6" ht="11.25">
      <c r="A582" s="31" t="s">
        <v>338</v>
      </c>
      <c r="B582" s="21">
        <v>1</v>
      </c>
      <c r="C582" s="2" t="s">
        <v>2529</v>
      </c>
      <c r="D582" s="2" t="s">
        <v>2529</v>
      </c>
      <c r="E582" s="19" t="s">
        <v>2536</v>
      </c>
      <c r="F582" s="29">
        <f>VLOOKUP(A582,'Survey dates etc'!$A$2:$B$3499,2,FALSE)</f>
        <v>39163</v>
      </c>
    </row>
    <row r="583" spans="1:6" ht="11.25">
      <c r="A583" s="2" t="s">
        <v>1038</v>
      </c>
      <c r="B583" s="21">
        <v>1</v>
      </c>
      <c r="C583" s="2" t="s">
        <v>2520</v>
      </c>
      <c r="D583" s="2" t="s">
        <v>2520</v>
      </c>
      <c r="E583" s="19" t="s">
        <v>2536</v>
      </c>
      <c r="F583" s="29">
        <f>VLOOKUP(A583,'Survey dates etc'!$A$2:$B$3499,2,FALSE)</f>
        <v>39559</v>
      </c>
    </row>
    <row r="584" spans="1:6" ht="11.25">
      <c r="A584" s="2" t="s">
        <v>1039</v>
      </c>
      <c r="B584" s="21">
        <v>1</v>
      </c>
      <c r="C584" s="2" t="s">
        <v>2522</v>
      </c>
      <c r="D584" s="2" t="s">
        <v>2522</v>
      </c>
      <c r="E584" s="19" t="s">
        <v>2536</v>
      </c>
      <c r="F584" s="29">
        <f>VLOOKUP(A584,'Survey dates etc'!$A$2:$B$3499,2,FALSE)</f>
        <v>39678</v>
      </c>
    </row>
    <row r="585" spans="1:6" ht="11.25">
      <c r="A585" s="2" t="s">
        <v>732</v>
      </c>
      <c r="B585" s="21">
        <v>1</v>
      </c>
      <c r="C585" s="2" t="s">
        <v>2518</v>
      </c>
      <c r="D585" s="2" t="s">
        <v>2522</v>
      </c>
      <c r="F585" s="29">
        <f>VLOOKUP(A585,'Survey dates etc'!$A$2:$B$3499,2,FALSE)</f>
        <v>39933</v>
      </c>
    </row>
    <row r="586" spans="1:6" ht="11.25">
      <c r="A586" s="2" t="s">
        <v>733</v>
      </c>
      <c r="B586" s="21">
        <v>1</v>
      </c>
      <c r="C586" s="2" t="s">
        <v>2518</v>
      </c>
      <c r="D586" s="2" t="s">
        <v>2522</v>
      </c>
      <c r="F586" s="29">
        <f>VLOOKUP(A586,'Survey dates etc'!$A$2:$B$3499,2,FALSE)</f>
        <v>39834</v>
      </c>
    </row>
    <row r="587" spans="1:6" ht="11.25">
      <c r="A587" s="31" t="s">
        <v>1565</v>
      </c>
      <c r="B587" s="21">
        <v>1</v>
      </c>
      <c r="C587" s="8" t="s">
        <v>1733</v>
      </c>
      <c r="D587" s="2" t="s">
        <v>2529</v>
      </c>
      <c r="E587" s="19" t="s">
        <v>2578</v>
      </c>
      <c r="F587" s="29">
        <f>VLOOKUP(A587,'Survey dates etc'!$A$2:$B$3499,2,FALSE)</f>
        <v>39372</v>
      </c>
    </row>
    <row r="588" spans="1:6" ht="11.25">
      <c r="A588" s="33" t="s">
        <v>734</v>
      </c>
      <c r="B588" s="21">
        <v>1</v>
      </c>
      <c r="C588" s="8" t="s">
        <v>2518</v>
      </c>
      <c r="D588" s="2" t="s">
        <v>2528</v>
      </c>
      <c r="F588" s="29">
        <f>VLOOKUP(A588,'Survey dates etc'!$A$2:$B$3499,2,FALSE)</f>
        <v>39379</v>
      </c>
    </row>
    <row r="589" spans="1:6" ht="11.25">
      <c r="A589" s="2" t="s">
        <v>735</v>
      </c>
      <c r="B589" s="21">
        <v>1</v>
      </c>
      <c r="C589" s="2" t="s">
        <v>2528</v>
      </c>
      <c r="D589" s="2" t="s">
        <v>2528</v>
      </c>
      <c r="F589" s="29">
        <f>VLOOKUP(A589,'Survey dates etc'!$A$2:$B$3499,2,FALSE)</f>
        <v>39377</v>
      </c>
    </row>
    <row r="590" spans="1:6" ht="11.25">
      <c r="A590" s="2" t="s">
        <v>1040</v>
      </c>
      <c r="B590" s="21">
        <v>1</v>
      </c>
      <c r="C590" s="2" t="s">
        <v>2522</v>
      </c>
      <c r="D590" s="2" t="s">
        <v>2522</v>
      </c>
      <c r="E590" s="19" t="s">
        <v>2536</v>
      </c>
      <c r="F590" s="29">
        <f>VLOOKUP(A590,'Survey dates etc'!$A$2:$B$3499,2,FALSE)</f>
        <v>39210</v>
      </c>
    </row>
    <row r="591" spans="1:6" ht="11.25">
      <c r="A591" s="2" t="s">
        <v>1041</v>
      </c>
      <c r="B591" s="21">
        <v>1</v>
      </c>
      <c r="C591" s="2" t="s">
        <v>2520</v>
      </c>
      <c r="D591" s="2" t="s">
        <v>2520</v>
      </c>
      <c r="E591" s="19" t="s">
        <v>2536</v>
      </c>
      <c r="F591" s="29">
        <f>VLOOKUP(A591,'Survey dates etc'!$A$2:$B$3499,2,FALSE)</f>
        <v>39042</v>
      </c>
    </row>
    <row r="592" spans="1:6" ht="11.25">
      <c r="A592" s="31" t="s">
        <v>2109</v>
      </c>
      <c r="B592" s="22">
        <v>1</v>
      </c>
      <c r="C592" s="8" t="s">
        <v>1733</v>
      </c>
      <c r="D592" s="2" t="s">
        <v>2524</v>
      </c>
      <c r="E592" s="19" t="s">
        <v>2578</v>
      </c>
      <c r="F592" s="29">
        <f>VLOOKUP(A592,'Survey dates etc'!$A$2:$B$3499,2,FALSE)</f>
        <v>38574</v>
      </c>
    </row>
    <row r="593" spans="1:6" ht="11.25">
      <c r="A593" s="2" t="s">
        <v>1042</v>
      </c>
      <c r="B593" s="21">
        <v>1</v>
      </c>
      <c r="C593" s="2" t="s">
        <v>2526</v>
      </c>
      <c r="D593" s="2" t="s">
        <v>2526</v>
      </c>
      <c r="E593" s="19" t="s">
        <v>2536</v>
      </c>
      <c r="F593" s="29">
        <f>VLOOKUP(A593,'Survey dates etc'!$A$2:$B$3499,2,FALSE)</f>
        <v>39461</v>
      </c>
    </row>
    <row r="594" spans="1:6" ht="11.25">
      <c r="A594" s="2" t="s">
        <v>1043</v>
      </c>
      <c r="B594" s="21">
        <v>1</v>
      </c>
      <c r="C594" s="2" t="s">
        <v>2520</v>
      </c>
      <c r="D594" s="2" t="s">
        <v>2520</v>
      </c>
      <c r="E594" s="19" t="s">
        <v>2536</v>
      </c>
      <c r="F594" s="29">
        <f>VLOOKUP(A594,'Survey dates etc'!$A$2:$B$3499,2,FALSE)</f>
        <v>39623</v>
      </c>
    </row>
    <row r="595" spans="1:6" ht="11.25">
      <c r="A595" s="2" t="s">
        <v>1044</v>
      </c>
      <c r="B595" s="21">
        <v>1</v>
      </c>
      <c r="C595" s="2" t="s">
        <v>2520</v>
      </c>
      <c r="D595" s="2" t="s">
        <v>2520</v>
      </c>
      <c r="E595" s="19" t="s">
        <v>2536</v>
      </c>
      <c r="F595" s="29">
        <f>VLOOKUP(A595,'Survey dates etc'!$A$2:$B$3499,2,FALSE)</f>
        <v>39780</v>
      </c>
    </row>
    <row r="596" spans="1:6" ht="11.25">
      <c r="A596" s="2" t="s">
        <v>736</v>
      </c>
      <c r="B596" s="21">
        <v>1</v>
      </c>
      <c r="C596" s="2" t="s">
        <v>2518</v>
      </c>
      <c r="D596" s="2" t="s">
        <v>2520</v>
      </c>
      <c r="F596" s="29">
        <f>VLOOKUP(A596,'Survey dates etc'!$A$2:$B$3499,2,FALSE)</f>
        <v>39479</v>
      </c>
    </row>
    <row r="597" spans="1:6" ht="11.25">
      <c r="A597" s="42" t="s">
        <v>2360</v>
      </c>
      <c r="B597" s="21">
        <v>1</v>
      </c>
      <c r="C597" s="8" t="s">
        <v>1733</v>
      </c>
      <c r="D597" s="42" t="s">
        <v>2530</v>
      </c>
      <c r="E597" s="19" t="s">
        <v>2578</v>
      </c>
      <c r="F597" s="29">
        <f>VLOOKUP(A597,'Survey dates etc'!$A$2:$B$3499,2,FALSE)</f>
        <v>38517</v>
      </c>
    </row>
    <row r="598" spans="1:6" ht="11.25">
      <c r="A598" s="2" t="s">
        <v>1045</v>
      </c>
      <c r="B598" s="21">
        <v>1</v>
      </c>
      <c r="C598" s="2" t="s">
        <v>2521</v>
      </c>
      <c r="D598" s="2" t="s">
        <v>2521</v>
      </c>
      <c r="E598" s="19" t="s">
        <v>2536</v>
      </c>
      <c r="F598" s="29">
        <f>VLOOKUP(A598,'Survey dates etc'!$A$2:$B$3499,2,FALSE)</f>
        <v>39337</v>
      </c>
    </row>
    <row r="599" spans="1:6" ht="11.25">
      <c r="A599" s="2" t="s">
        <v>737</v>
      </c>
      <c r="B599" s="21">
        <v>1</v>
      </c>
      <c r="C599" s="2" t="s">
        <v>2518</v>
      </c>
      <c r="D599" s="2" t="s">
        <v>2521</v>
      </c>
      <c r="F599" s="29">
        <f>VLOOKUP(A599,'Survey dates etc'!$A$2:$B$3499,2,FALSE)</f>
        <v>39337</v>
      </c>
    </row>
    <row r="600" spans="1:6" ht="11.25">
      <c r="A600" s="35" t="s">
        <v>424</v>
      </c>
      <c r="B600" s="21">
        <v>1</v>
      </c>
      <c r="C600" s="8" t="s">
        <v>1733</v>
      </c>
      <c r="D600" s="2" t="s">
        <v>2523</v>
      </c>
      <c r="E600" s="19" t="s">
        <v>2578</v>
      </c>
      <c r="F600" s="29">
        <f>VLOOKUP(A600,'Survey dates etc'!$A$2:$B$3499,2,FALSE)</f>
        <v>39871</v>
      </c>
    </row>
    <row r="601" spans="1:6" ht="11.25">
      <c r="A601" s="2" t="s">
        <v>1046</v>
      </c>
      <c r="B601" s="21">
        <v>1</v>
      </c>
      <c r="C601" s="2" t="s">
        <v>2521</v>
      </c>
      <c r="D601" s="2" t="s">
        <v>2521</v>
      </c>
      <c r="E601" s="19" t="s">
        <v>2536</v>
      </c>
      <c r="F601" s="29">
        <f>VLOOKUP(A601,'Survey dates etc'!$A$2:$B$3499,2,FALSE)</f>
        <v>38937</v>
      </c>
    </row>
    <row r="602" spans="1:6" ht="11.25">
      <c r="A602" s="2" t="s">
        <v>1047</v>
      </c>
      <c r="B602" s="21">
        <v>1</v>
      </c>
      <c r="C602" s="2" t="s">
        <v>2522</v>
      </c>
      <c r="D602" s="2" t="s">
        <v>2522</v>
      </c>
      <c r="E602" s="19" t="s">
        <v>2536</v>
      </c>
      <c r="F602" s="29">
        <f>VLOOKUP(A602,'Survey dates etc'!$A$2:$B$3499,2,FALSE)</f>
        <v>38874</v>
      </c>
    </row>
    <row r="603" spans="1:6" ht="11.25">
      <c r="A603" s="2" t="s">
        <v>1048</v>
      </c>
      <c r="B603" s="21">
        <v>1</v>
      </c>
      <c r="C603" s="2" t="s">
        <v>2522</v>
      </c>
      <c r="D603" s="2" t="s">
        <v>2522</v>
      </c>
      <c r="E603" s="19" t="s">
        <v>2536</v>
      </c>
      <c r="F603" s="29" t="e">
        <f>VLOOKUP(A603,'Survey dates etc'!$A$2:$B$3499,2,FALSE)</f>
        <v>#N/A</v>
      </c>
    </row>
    <row r="604" spans="1:6" ht="11.25">
      <c r="A604" s="42" t="s">
        <v>2361</v>
      </c>
      <c r="B604" s="21">
        <v>1</v>
      </c>
      <c r="C604" s="8" t="s">
        <v>1733</v>
      </c>
      <c r="D604" s="42" t="s">
        <v>2526</v>
      </c>
      <c r="E604" s="19" t="s">
        <v>2578</v>
      </c>
      <c r="F604" s="29">
        <f>VLOOKUP(A604,'Survey dates etc'!$A$2:$B$3499,2,FALSE)</f>
        <v>39552</v>
      </c>
    </row>
    <row r="605" spans="1:6" ht="11.25">
      <c r="A605" s="2" t="s">
        <v>1049</v>
      </c>
      <c r="B605" s="21">
        <v>1</v>
      </c>
      <c r="C605" s="2" t="s">
        <v>2520</v>
      </c>
      <c r="D605" s="2" t="s">
        <v>2520</v>
      </c>
      <c r="E605" s="19" t="s">
        <v>2536</v>
      </c>
      <c r="F605" s="29">
        <f>VLOOKUP(A605,'Survey dates etc'!$A$2:$B$3499,2,FALSE)</f>
        <v>39560</v>
      </c>
    </row>
    <row r="606" spans="1:6" ht="11.25">
      <c r="A606" s="2" t="s">
        <v>738</v>
      </c>
      <c r="B606" s="21">
        <v>1</v>
      </c>
      <c r="C606" s="2" t="s">
        <v>2518</v>
      </c>
      <c r="D606" s="2" t="s">
        <v>2520</v>
      </c>
      <c r="F606" s="29">
        <f>VLOOKUP(A606,'Survey dates etc'!$A$2:$B$3499,2,FALSE)</f>
        <v>39303</v>
      </c>
    </row>
    <row r="607" spans="1:6" ht="11.25">
      <c r="A607" s="2" t="s">
        <v>739</v>
      </c>
      <c r="B607" s="21">
        <v>1</v>
      </c>
      <c r="C607" s="2" t="s">
        <v>2518</v>
      </c>
      <c r="D607" s="2" t="s">
        <v>2520</v>
      </c>
      <c r="F607" s="29">
        <f>VLOOKUP(A607,'Survey dates etc'!$A$2:$B$3499,2,FALSE)</f>
        <v>39304</v>
      </c>
    </row>
    <row r="608" spans="1:6" ht="11.25">
      <c r="A608" s="2" t="s">
        <v>740</v>
      </c>
      <c r="B608" s="21">
        <v>1</v>
      </c>
      <c r="C608" s="2" t="s">
        <v>2518</v>
      </c>
      <c r="D608" s="2" t="s">
        <v>2520</v>
      </c>
      <c r="F608" s="29">
        <f>VLOOKUP(A608,'Survey dates etc'!$A$2:$B$3499,2,FALSE)</f>
        <v>39304</v>
      </c>
    </row>
    <row r="609" spans="1:6" ht="11.25">
      <c r="A609" s="2" t="s">
        <v>1050</v>
      </c>
      <c r="B609" s="21">
        <v>1</v>
      </c>
      <c r="C609" s="2" t="s">
        <v>2523</v>
      </c>
      <c r="D609" s="2" t="s">
        <v>2523</v>
      </c>
      <c r="E609" s="19" t="s">
        <v>2536</v>
      </c>
      <c r="F609" s="29">
        <f>VLOOKUP(A609,'Survey dates etc'!$A$2:$B$3499,2,FALSE)</f>
        <v>39806</v>
      </c>
    </row>
    <row r="610" spans="1:6" ht="11.25">
      <c r="A610" s="2" t="s">
        <v>1051</v>
      </c>
      <c r="B610" s="21">
        <v>1</v>
      </c>
      <c r="C610" s="2" t="s">
        <v>2522</v>
      </c>
      <c r="D610" s="2" t="s">
        <v>2522</v>
      </c>
      <c r="E610" s="19" t="s">
        <v>2536</v>
      </c>
      <c r="F610" s="29">
        <f>VLOOKUP(A610,'Survey dates etc'!$A$2:$B$3499,2,FALSE)</f>
        <v>39829</v>
      </c>
    </row>
    <row r="611" spans="1:6" ht="11.25">
      <c r="A611" s="2" t="s">
        <v>1052</v>
      </c>
      <c r="B611" s="21">
        <v>1</v>
      </c>
      <c r="C611" s="2" t="s">
        <v>2526</v>
      </c>
      <c r="D611" s="2" t="s">
        <v>2526</v>
      </c>
      <c r="E611" s="19" t="s">
        <v>2536</v>
      </c>
      <c r="F611" s="29">
        <f>VLOOKUP(A611,'Survey dates etc'!$A$2:$B$3499,2,FALSE)</f>
        <v>39721</v>
      </c>
    </row>
    <row r="612" spans="1:6" ht="11.25">
      <c r="A612" s="16" t="s">
        <v>1337</v>
      </c>
      <c r="B612" s="21">
        <v>1</v>
      </c>
      <c r="C612" s="8" t="s">
        <v>1733</v>
      </c>
      <c r="D612" s="2" t="s">
        <v>2526</v>
      </c>
      <c r="E612" s="19" t="s">
        <v>2578</v>
      </c>
      <c r="F612" s="29">
        <f>VLOOKUP(A612,'Survey dates etc'!$A$2:$B$3499,2,FALSE)</f>
        <v>39525</v>
      </c>
    </row>
    <row r="613" spans="1:6" ht="11.25">
      <c r="A613" s="2" t="s">
        <v>741</v>
      </c>
      <c r="B613" s="21">
        <v>1</v>
      </c>
      <c r="C613" s="2" t="s">
        <v>2518</v>
      </c>
      <c r="D613" s="2" t="s">
        <v>2526</v>
      </c>
      <c r="F613" s="29">
        <f>VLOOKUP(A613,'Survey dates etc'!$A$2:$B$3499,2,FALSE)</f>
        <v>39244</v>
      </c>
    </row>
    <row r="614" spans="1:6" ht="11.25">
      <c r="A614" s="31" t="s">
        <v>1428</v>
      </c>
      <c r="B614" s="22">
        <v>1</v>
      </c>
      <c r="C614" s="8" t="s">
        <v>1733</v>
      </c>
      <c r="D614" s="2" t="s">
        <v>2526</v>
      </c>
      <c r="E614" s="19" t="s">
        <v>2578</v>
      </c>
      <c r="F614" s="29">
        <f>VLOOKUP(A614,'Survey dates etc'!$A$2:$B$3499,2,FALSE)</f>
        <v>38496</v>
      </c>
    </row>
    <row r="615" spans="1:6" ht="11.25">
      <c r="A615" s="16" t="s">
        <v>1338</v>
      </c>
      <c r="B615" s="21">
        <v>1</v>
      </c>
      <c r="C615" s="8" t="s">
        <v>1733</v>
      </c>
      <c r="D615" s="2" t="s">
        <v>2526</v>
      </c>
      <c r="E615" s="19" t="s">
        <v>2578</v>
      </c>
      <c r="F615" s="29">
        <f>VLOOKUP(A615,'Survey dates etc'!$A$2:$B$3499,2,FALSE)</f>
        <v>39575</v>
      </c>
    </row>
    <row r="616" spans="1:6" ht="11.25">
      <c r="A616" s="2" t="s">
        <v>1053</v>
      </c>
      <c r="B616" s="21">
        <v>1</v>
      </c>
      <c r="C616" s="2" t="s">
        <v>793</v>
      </c>
      <c r="D616" s="2" t="s">
        <v>793</v>
      </c>
      <c r="E616" s="19" t="s">
        <v>2536</v>
      </c>
      <c r="F616" s="29">
        <f>VLOOKUP(A616,'Survey dates etc'!$A$2:$B$3499,2,FALSE)</f>
        <v>38966</v>
      </c>
    </row>
    <row r="617" spans="1:6" ht="11.25">
      <c r="A617" s="2" t="s">
        <v>1054</v>
      </c>
      <c r="B617" s="21">
        <v>1</v>
      </c>
      <c r="C617" s="2" t="s">
        <v>2520</v>
      </c>
      <c r="D617" s="2" t="s">
        <v>2520</v>
      </c>
      <c r="E617" s="19" t="s">
        <v>2536</v>
      </c>
      <c r="F617" s="29">
        <f>VLOOKUP(A617,'Survey dates etc'!$A$2:$B$3499,2,FALSE)</f>
        <v>39143</v>
      </c>
    </row>
    <row r="618" spans="1:6" ht="11.25">
      <c r="A618" s="2" t="s">
        <v>1055</v>
      </c>
      <c r="B618" s="21">
        <v>1</v>
      </c>
      <c r="C618" s="2" t="s">
        <v>2520</v>
      </c>
      <c r="D618" s="2" t="s">
        <v>2520</v>
      </c>
      <c r="E618" s="19" t="s">
        <v>2536</v>
      </c>
      <c r="F618" s="29">
        <f>VLOOKUP(A618,'Survey dates etc'!$A$2:$B$3499,2,FALSE)</f>
        <v>39435</v>
      </c>
    </row>
    <row r="619" spans="1:6" ht="11.25">
      <c r="A619" s="2" t="s">
        <v>1056</v>
      </c>
      <c r="B619" s="21">
        <v>1</v>
      </c>
      <c r="C619" s="2" t="s">
        <v>2521</v>
      </c>
      <c r="D619" s="2" t="s">
        <v>2521</v>
      </c>
      <c r="E619" s="19" t="s">
        <v>2536</v>
      </c>
      <c r="F619" s="29">
        <f>VLOOKUP(A619,'Survey dates etc'!$A$2:$B$3499,2,FALSE)</f>
        <v>39385</v>
      </c>
    </row>
    <row r="620" spans="1:6" ht="11.25">
      <c r="A620" s="2" t="s">
        <v>1057</v>
      </c>
      <c r="B620" s="21">
        <v>1</v>
      </c>
      <c r="C620" s="2" t="s">
        <v>2520</v>
      </c>
      <c r="D620" s="2" t="s">
        <v>2520</v>
      </c>
      <c r="E620" s="19" t="s">
        <v>2536</v>
      </c>
      <c r="F620" s="29">
        <f>VLOOKUP(A620,'Survey dates etc'!$A$2:$B$3499,2,FALSE)</f>
        <v>38832</v>
      </c>
    </row>
    <row r="621" spans="1:6" ht="11.25">
      <c r="A621" s="2" t="s">
        <v>1058</v>
      </c>
      <c r="B621" s="21">
        <v>1</v>
      </c>
      <c r="C621" s="2" t="s">
        <v>2520</v>
      </c>
      <c r="D621" s="2" t="s">
        <v>2520</v>
      </c>
      <c r="E621" s="19" t="s">
        <v>2536</v>
      </c>
      <c r="F621" s="29">
        <f>VLOOKUP(A621,'Survey dates etc'!$A$2:$B$3499,2,FALSE)</f>
        <v>38832</v>
      </c>
    </row>
    <row r="622" spans="1:6" ht="11.25">
      <c r="A622" s="2" t="s">
        <v>2895</v>
      </c>
      <c r="B622" s="21">
        <v>1</v>
      </c>
      <c r="C622" s="2" t="s">
        <v>2522</v>
      </c>
      <c r="D622" s="2" t="s">
        <v>2522</v>
      </c>
      <c r="E622" s="19" t="s">
        <v>2536</v>
      </c>
      <c r="F622" s="29">
        <f>VLOOKUP(A622,'Survey dates etc'!$A$2:$B$3499,2,FALSE)</f>
        <v>38734</v>
      </c>
    </row>
    <row r="623" spans="1:6" ht="11.25">
      <c r="A623" s="2" t="s">
        <v>1059</v>
      </c>
      <c r="B623" s="21">
        <v>1</v>
      </c>
      <c r="C623" s="2" t="s">
        <v>2521</v>
      </c>
      <c r="D623" s="2" t="s">
        <v>2521</v>
      </c>
      <c r="E623" s="19" t="s">
        <v>2536</v>
      </c>
      <c r="F623" s="29">
        <f>VLOOKUP(A623,'Survey dates etc'!$A$2:$B$3499,2,FALSE)</f>
        <v>39835</v>
      </c>
    </row>
    <row r="624" spans="1:6" ht="11.25">
      <c r="A624" s="2" t="s">
        <v>742</v>
      </c>
      <c r="B624" s="21">
        <v>1</v>
      </c>
      <c r="C624" s="2" t="s">
        <v>2518</v>
      </c>
      <c r="D624" s="2" t="s">
        <v>2521</v>
      </c>
      <c r="F624" s="29">
        <f>VLOOKUP(A624,'Survey dates etc'!$A$2:$B$3499,2,FALSE)</f>
        <v>39324</v>
      </c>
    </row>
    <row r="625" spans="1:6" ht="11.25">
      <c r="A625" s="2" t="s">
        <v>743</v>
      </c>
      <c r="B625" s="21">
        <v>1</v>
      </c>
      <c r="C625" s="2" t="s">
        <v>2518</v>
      </c>
      <c r="D625" s="2" t="s">
        <v>2521</v>
      </c>
      <c r="F625" s="29">
        <f>VLOOKUP(A625,'Survey dates etc'!$A$2:$B$3499,2,FALSE)</f>
        <v>38736</v>
      </c>
    </row>
    <row r="626" spans="1:6" ht="11.25">
      <c r="A626" s="16" t="s">
        <v>2381</v>
      </c>
      <c r="B626" s="21">
        <v>1</v>
      </c>
      <c r="C626" s="8" t="s">
        <v>1733</v>
      </c>
      <c r="D626" s="2" t="s">
        <v>2521</v>
      </c>
      <c r="E626" s="19" t="s">
        <v>2578</v>
      </c>
      <c r="F626" s="29">
        <f>VLOOKUP(A626,'Survey dates etc'!$A$2:$B$3499,2,FALSE)</f>
        <v>39533</v>
      </c>
    </row>
    <row r="627" spans="1:6" ht="11.25">
      <c r="A627" s="2" t="s">
        <v>744</v>
      </c>
      <c r="B627" s="21">
        <v>1</v>
      </c>
      <c r="C627" s="2" t="s">
        <v>2518</v>
      </c>
      <c r="D627" s="2" t="s">
        <v>2521</v>
      </c>
      <c r="F627" s="29">
        <f>VLOOKUP(A627,'Survey dates etc'!$A$2:$B$3499,2,FALSE)</f>
        <v>38946</v>
      </c>
    </row>
    <row r="628" spans="1:6" ht="11.25">
      <c r="A628" s="2" t="s">
        <v>1060</v>
      </c>
      <c r="B628" s="21">
        <v>1</v>
      </c>
      <c r="C628" s="2" t="s">
        <v>2524</v>
      </c>
      <c r="D628" s="2" t="s">
        <v>2524</v>
      </c>
      <c r="E628" s="19" t="s">
        <v>2536</v>
      </c>
      <c r="F628" s="29">
        <f>VLOOKUP(A628,'Survey dates etc'!$A$2:$B$3499,2,FALSE)</f>
        <v>39581</v>
      </c>
    </row>
    <row r="629" spans="1:6" ht="11.25">
      <c r="A629" s="2" t="s">
        <v>745</v>
      </c>
      <c r="B629" s="21">
        <v>1</v>
      </c>
      <c r="C629" s="2" t="s">
        <v>2518</v>
      </c>
      <c r="D629" s="2" t="s">
        <v>2524</v>
      </c>
      <c r="F629" s="29">
        <f>VLOOKUP(A629,'Survey dates etc'!$A$2:$B$3499,2,FALSE)</f>
        <v>38819</v>
      </c>
    </row>
    <row r="630" spans="1:6" ht="11.25">
      <c r="A630" s="2" t="s">
        <v>746</v>
      </c>
      <c r="B630" s="21">
        <v>1</v>
      </c>
      <c r="C630" s="2" t="s">
        <v>2518</v>
      </c>
      <c r="D630" s="2" t="s">
        <v>2524</v>
      </c>
      <c r="F630" s="29">
        <f>VLOOKUP(A630,'Survey dates etc'!$A$2:$B$3499,2,FALSE)</f>
        <v>39153</v>
      </c>
    </row>
    <row r="631" spans="1:6" ht="11.25">
      <c r="A631" s="2" t="s">
        <v>747</v>
      </c>
      <c r="B631" s="21">
        <v>1</v>
      </c>
      <c r="C631" s="2" t="s">
        <v>2518</v>
      </c>
      <c r="D631" s="2" t="s">
        <v>2524</v>
      </c>
      <c r="F631" s="29">
        <f>VLOOKUP(A631,'Survey dates etc'!$A$2:$B$3499,2,FALSE)</f>
        <v>38819</v>
      </c>
    </row>
    <row r="632" spans="1:6" ht="11.25">
      <c r="A632" s="2" t="s">
        <v>748</v>
      </c>
      <c r="B632" s="21">
        <v>1</v>
      </c>
      <c r="C632" s="2" t="s">
        <v>2518</v>
      </c>
      <c r="D632" s="2" t="s">
        <v>2524</v>
      </c>
      <c r="F632" s="29">
        <f>VLOOKUP(A632,'Survey dates etc'!$A$2:$B$3499,2,FALSE)</f>
        <v>39153</v>
      </c>
    </row>
    <row r="633" spans="1:6" ht="11.25">
      <c r="A633" s="2" t="s">
        <v>1061</v>
      </c>
      <c r="B633" s="21">
        <v>1</v>
      </c>
      <c r="C633" s="2" t="s">
        <v>2525</v>
      </c>
      <c r="D633" s="2" t="s">
        <v>2525</v>
      </c>
      <c r="E633" s="19" t="s">
        <v>2536</v>
      </c>
      <c r="F633" s="29">
        <f>VLOOKUP(A633,'Survey dates etc'!$A$2:$B$3499,2,FALSE)</f>
        <v>39501</v>
      </c>
    </row>
    <row r="634" spans="1:6" ht="11.25">
      <c r="A634" s="42" t="s">
        <v>2362</v>
      </c>
      <c r="B634" s="21">
        <v>1</v>
      </c>
      <c r="C634" s="8" t="s">
        <v>1733</v>
      </c>
      <c r="D634" s="42" t="s">
        <v>2525</v>
      </c>
      <c r="E634" s="19" t="s">
        <v>2578</v>
      </c>
      <c r="F634" s="29">
        <f>VLOOKUP(A634,'Survey dates etc'!$A$2:$B$3499,2,FALSE)</f>
        <v>38691</v>
      </c>
    </row>
    <row r="635" spans="1:6" ht="11.25">
      <c r="A635" s="16" t="s">
        <v>2382</v>
      </c>
      <c r="B635" s="21">
        <v>1</v>
      </c>
      <c r="C635" s="8" t="s">
        <v>1733</v>
      </c>
      <c r="D635" s="8" t="s">
        <v>2523</v>
      </c>
      <c r="E635" s="19" t="s">
        <v>2578</v>
      </c>
      <c r="F635" s="29">
        <f>VLOOKUP(A635,'Survey dates etc'!$A$2:$B$3499,2,FALSE)</f>
        <v>39575</v>
      </c>
    </row>
    <row r="636" spans="1:6" ht="11.25">
      <c r="A636" s="2" t="s">
        <v>1062</v>
      </c>
      <c r="B636" s="21">
        <v>1</v>
      </c>
      <c r="C636" s="2" t="s">
        <v>2520</v>
      </c>
      <c r="D636" s="2" t="s">
        <v>2520</v>
      </c>
      <c r="E636" s="19" t="s">
        <v>2536</v>
      </c>
      <c r="F636" s="29">
        <f>VLOOKUP(A636,'Survey dates etc'!$A$2:$B$3499,2,FALSE)</f>
        <v>39735</v>
      </c>
    </row>
    <row r="637" spans="1:6" ht="11.25">
      <c r="A637" s="2" t="s">
        <v>749</v>
      </c>
      <c r="B637" s="21">
        <v>1</v>
      </c>
      <c r="C637" s="2" t="s">
        <v>2518</v>
      </c>
      <c r="D637" s="2" t="s">
        <v>2520</v>
      </c>
      <c r="F637" s="29">
        <f>VLOOKUP(A637,'Survey dates etc'!$A$2:$B$3499,2,FALSE)</f>
        <v>39392</v>
      </c>
    </row>
    <row r="638" spans="1:6" ht="11.25">
      <c r="A638" s="2" t="s">
        <v>750</v>
      </c>
      <c r="B638" s="21">
        <v>1</v>
      </c>
      <c r="C638" s="2" t="s">
        <v>2518</v>
      </c>
      <c r="D638" s="2" t="s">
        <v>2520</v>
      </c>
      <c r="F638" s="29">
        <f>VLOOKUP(A638,'Survey dates etc'!$A$2:$B$3499,2,FALSE)</f>
        <v>39392</v>
      </c>
    </row>
    <row r="639" spans="1:6" ht="11.25">
      <c r="A639" s="2" t="s">
        <v>1063</v>
      </c>
      <c r="B639" s="21">
        <v>1</v>
      </c>
      <c r="C639" s="2" t="s">
        <v>2520</v>
      </c>
      <c r="D639" s="2" t="s">
        <v>2520</v>
      </c>
      <c r="E639" s="19" t="s">
        <v>2536</v>
      </c>
      <c r="F639" s="29">
        <f>VLOOKUP(A639,'Survey dates etc'!$A$2:$B$3499,2,FALSE)</f>
        <v>39070</v>
      </c>
    </row>
    <row r="640" spans="1:6" ht="11.25">
      <c r="A640" s="2" t="s">
        <v>1064</v>
      </c>
      <c r="B640" s="21">
        <v>1</v>
      </c>
      <c r="C640" s="2" t="s">
        <v>2522</v>
      </c>
      <c r="D640" s="2" t="s">
        <v>2522</v>
      </c>
      <c r="E640" s="19" t="s">
        <v>2536</v>
      </c>
      <c r="F640" s="29">
        <f>VLOOKUP(A640,'Survey dates etc'!$A$2:$B$3499,2,FALSE)</f>
        <v>39294</v>
      </c>
    </row>
    <row r="641" spans="1:6" ht="11.25">
      <c r="A641" s="2" t="s">
        <v>1065</v>
      </c>
      <c r="B641" s="21">
        <v>1</v>
      </c>
      <c r="C641" s="2" t="s">
        <v>2522</v>
      </c>
      <c r="D641" s="2" t="s">
        <v>2522</v>
      </c>
      <c r="E641" s="19" t="s">
        <v>2536</v>
      </c>
      <c r="F641" s="29">
        <f>VLOOKUP(A641,'Survey dates etc'!$A$2:$B$3499,2,FALSE)</f>
        <v>39300</v>
      </c>
    </row>
    <row r="642" spans="1:6" ht="11.25">
      <c r="A642" s="2" t="s">
        <v>1066</v>
      </c>
      <c r="B642" s="21">
        <v>1</v>
      </c>
      <c r="C642" s="2" t="s">
        <v>2526</v>
      </c>
      <c r="D642" s="2" t="s">
        <v>2526</v>
      </c>
      <c r="E642" s="19" t="s">
        <v>2536</v>
      </c>
      <c r="F642" s="29">
        <f>VLOOKUP(A642,'Survey dates etc'!$A$2:$B$3499,2,FALSE)</f>
        <v>39622</v>
      </c>
    </row>
    <row r="643" spans="1:6" ht="11.25">
      <c r="A643" s="31" t="s">
        <v>199</v>
      </c>
      <c r="B643" s="22">
        <v>1</v>
      </c>
      <c r="C643" s="8" t="s">
        <v>2518</v>
      </c>
      <c r="D643" s="2" t="s">
        <v>2526</v>
      </c>
      <c r="E643" s="19" t="s">
        <v>2578</v>
      </c>
      <c r="F643" s="29">
        <f>VLOOKUP(A643,'Survey dates etc'!$A$2:$B$3499,2,FALSE)</f>
        <v>39780</v>
      </c>
    </row>
    <row r="644" spans="1:6" ht="11.25">
      <c r="A644" s="31" t="s">
        <v>619</v>
      </c>
      <c r="B644" s="22">
        <v>1</v>
      </c>
      <c r="C644" s="8" t="s">
        <v>2522</v>
      </c>
      <c r="D644" s="2" t="s">
        <v>2526</v>
      </c>
      <c r="E644" s="19" t="s">
        <v>2578</v>
      </c>
      <c r="F644" s="29">
        <f>VLOOKUP(A644,'Survey dates etc'!$A$2:$B$3499,2,FALSE)</f>
        <v>39801</v>
      </c>
    </row>
    <row r="645" spans="1:6" ht="11.25">
      <c r="A645" s="31" t="s">
        <v>200</v>
      </c>
      <c r="B645" s="22">
        <v>1</v>
      </c>
      <c r="C645" s="8" t="s">
        <v>2518</v>
      </c>
      <c r="D645" s="2" t="s">
        <v>2526</v>
      </c>
      <c r="E645" s="19" t="s">
        <v>2578</v>
      </c>
      <c r="F645" s="29">
        <f>VLOOKUP(A645,'Survey dates etc'!$A$2:$B$3499,2,FALSE)</f>
        <v>39782</v>
      </c>
    </row>
    <row r="646" spans="1:6" ht="11.25">
      <c r="A646" s="2" t="s">
        <v>1067</v>
      </c>
      <c r="B646" s="21">
        <v>1</v>
      </c>
      <c r="C646" s="2" t="s">
        <v>2520</v>
      </c>
      <c r="D646" s="2" t="s">
        <v>2520</v>
      </c>
      <c r="E646" s="19" t="s">
        <v>2536</v>
      </c>
      <c r="F646" s="29">
        <f>VLOOKUP(A646,'Survey dates etc'!$A$2:$B$3499,2,FALSE)</f>
        <v>38896</v>
      </c>
    </row>
    <row r="647" spans="1:6" ht="11.25">
      <c r="A647" s="31" t="s">
        <v>2110</v>
      </c>
      <c r="B647" s="22">
        <v>1</v>
      </c>
      <c r="C647" s="8" t="s">
        <v>1733</v>
      </c>
      <c r="D647" s="2" t="s">
        <v>2526</v>
      </c>
      <c r="E647" s="19" t="s">
        <v>2578</v>
      </c>
      <c r="F647" s="29">
        <f>VLOOKUP(A647,'Survey dates etc'!$A$2:$B$3499,2,FALSE)</f>
        <v>38523</v>
      </c>
    </row>
    <row r="648" spans="1:6" ht="11.25">
      <c r="A648" s="2" t="s">
        <v>1068</v>
      </c>
      <c r="B648" s="21">
        <v>1</v>
      </c>
      <c r="C648" s="2" t="s">
        <v>2522</v>
      </c>
      <c r="D648" s="2" t="s">
        <v>2522</v>
      </c>
      <c r="E648" s="19" t="s">
        <v>2536</v>
      </c>
      <c r="F648" s="29">
        <f>VLOOKUP(A648,'Survey dates etc'!$A$2:$B$3499,2,FALSE)</f>
        <v>39049</v>
      </c>
    </row>
    <row r="649" spans="1:6" ht="11.25">
      <c r="A649" s="2" t="s">
        <v>1069</v>
      </c>
      <c r="B649" s="21">
        <v>1</v>
      </c>
      <c r="C649" s="2" t="s">
        <v>2522</v>
      </c>
      <c r="D649" s="2" t="s">
        <v>2522</v>
      </c>
      <c r="E649" s="19" t="s">
        <v>2536</v>
      </c>
      <c r="F649" s="29">
        <f>VLOOKUP(A649,'Survey dates etc'!$A$2:$B$3499,2,FALSE)</f>
        <v>39415</v>
      </c>
    </row>
    <row r="650" spans="1:6" ht="11.25">
      <c r="A650" s="5" t="s">
        <v>751</v>
      </c>
      <c r="B650" s="21">
        <v>1</v>
      </c>
      <c r="C650" s="2" t="s">
        <v>2518</v>
      </c>
      <c r="D650" s="2" t="s">
        <v>2522</v>
      </c>
      <c r="F650" s="29">
        <f>VLOOKUP(A650,'Survey dates etc'!$A$2:$B$3499,2,FALSE)</f>
        <v>39782</v>
      </c>
    </row>
    <row r="651" spans="1:6" ht="11.25">
      <c r="A651" s="2" t="s">
        <v>1070</v>
      </c>
      <c r="B651" s="21">
        <v>1</v>
      </c>
      <c r="C651" s="2" t="s">
        <v>2521</v>
      </c>
      <c r="D651" s="2" t="s">
        <v>2521</v>
      </c>
      <c r="E651" s="19" t="s">
        <v>2536</v>
      </c>
      <c r="F651" s="29">
        <f>VLOOKUP(A651,'Survey dates etc'!$A$2:$B$3499,2,FALSE)</f>
        <v>39736</v>
      </c>
    </row>
    <row r="652" spans="1:6" ht="11.25">
      <c r="A652" s="2" t="s">
        <v>752</v>
      </c>
      <c r="B652" s="21">
        <v>1</v>
      </c>
      <c r="C652" s="2" t="s">
        <v>2518</v>
      </c>
      <c r="D652" s="2" t="s">
        <v>2521</v>
      </c>
      <c r="F652" s="29">
        <f>VLOOKUP(A652,'Survey dates etc'!$A$2:$B$3499,2,FALSE)</f>
        <v>39154</v>
      </c>
    </row>
    <row r="653" spans="1:6" ht="11.25">
      <c r="A653" s="2" t="s">
        <v>1071</v>
      </c>
      <c r="B653" s="21">
        <v>1</v>
      </c>
      <c r="C653" s="2" t="s">
        <v>2526</v>
      </c>
      <c r="D653" s="2" t="s">
        <v>2526</v>
      </c>
      <c r="E653" s="19" t="s">
        <v>2536</v>
      </c>
      <c r="F653" s="29">
        <f>VLOOKUP(A653,'Survey dates etc'!$A$2:$B$3499,2,FALSE)</f>
        <v>39658</v>
      </c>
    </row>
    <row r="654" spans="1:6" ht="11.25">
      <c r="A654" s="2" t="s">
        <v>753</v>
      </c>
      <c r="B654" s="21">
        <v>1</v>
      </c>
      <c r="C654" s="2" t="s">
        <v>2518</v>
      </c>
      <c r="D654" s="2" t="s">
        <v>2526</v>
      </c>
      <c r="F654" s="29">
        <f>VLOOKUP(A654,'Survey dates etc'!$A$2:$B$3499,2,FALSE)</f>
        <v>38910</v>
      </c>
    </row>
    <row r="655" spans="1:6" ht="11.25">
      <c r="A655" s="42" t="s">
        <v>2363</v>
      </c>
      <c r="B655" s="21">
        <v>1</v>
      </c>
      <c r="C655" s="8" t="s">
        <v>1733</v>
      </c>
      <c r="D655" s="42" t="s">
        <v>2526</v>
      </c>
      <c r="E655" s="19" t="s">
        <v>2578</v>
      </c>
      <c r="F655" s="29">
        <f>VLOOKUP(A655,'Survey dates etc'!$A$2:$B$3499,2,FALSE)</f>
        <v>39318</v>
      </c>
    </row>
    <row r="656" spans="1:6" ht="11.25">
      <c r="A656" s="31" t="s">
        <v>188</v>
      </c>
      <c r="B656" s="22">
        <v>1</v>
      </c>
      <c r="C656" s="8" t="s">
        <v>2518</v>
      </c>
      <c r="D656" s="2" t="s">
        <v>2526</v>
      </c>
      <c r="E656" s="19" t="s">
        <v>2578</v>
      </c>
      <c r="F656" s="29">
        <f>VLOOKUP(A656,'Survey dates etc'!$A$2:$B$3499,2,FALSE)</f>
        <v>39042</v>
      </c>
    </row>
    <row r="657" spans="1:6" ht="11.25">
      <c r="A657" s="24" t="s">
        <v>616</v>
      </c>
      <c r="B657" s="22">
        <v>1</v>
      </c>
      <c r="C657" s="8" t="s">
        <v>2518</v>
      </c>
      <c r="D657" s="2" t="s">
        <v>2526</v>
      </c>
      <c r="E657" s="19" t="s">
        <v>2578</v>
      </c>
      <c r="F657" s="29">
        <f>VLOOKUP(A657,'Survey dates etc'!$A$2:$B$3499,2,FALSE)</f>
        <v>39782</v>
      </c>
    </row>
    <row r="658" spans="1:6" ht="11.25">
      <c r="A658" s="2" t="s">
        <v>1467</v>
      </c>
      <c r="B658" s="21">
        <v>1</v>
      </c>
      <c r="C658" s="2" t="s">
        <v>2518</v>
      </c>
      <c r="D658" s="2" t="s">
        <v>2526</v>
      </c>
      <c r="F658" s="29">
        <f>VLOOKUP(A658,'Survey dates etc'!$A$2:$B$3499,2,FALSE)</f>
        <v>39813</v>
      </c>
    </row>
    <row r="659" spans="1:6" ht="11.25">
      <c r="A659" s="2" t="s">
        <v>1072</v>
      </c>
      <c r="B659" s="21">
        <v>1</v>
      </c>
      <c r="C659" s="2" t="s">
        <v>2526</v>
      </c>
      <c r="D659" s="2" t="s">
        <v>2526</v>
      </c>
      <c r="E659" s="19" t="s">
        <v>2536</v>
      </c>
      <c r="F659" s="29">
        <f>VLOOKUP(A659,'Survey dates etc'!$A$2:$B$3499,2,FALSE)</f>
        <v>39463</v>
      </c>
    </row>
    <row r="660" spans="1:6" ht="11.25">
      <c r="A660" s="2" t="s">
        <v>1073</v>
      </c>
      <c r="B660" s="21">
        <v>1</v>
      </c>
      <c r="C660" s="2" t="s">
        <v>2520</v>
      </c>
      <c r="D660" s="2" t="s">
        <v>2520</v>
      </c>
      <c r="E660" s="19" t="s">
        <v>2536</v>
      </c>
      <c r="F660" s="29">
        <f>VLOOKUP(A660,'Survey dates etc'!$A$2:$B$3499,2,FALSE)</f>
        <v>39512</v>
      </c>
    </row>
    <row r="661" spans="1:6" ht="11.25">
      <c r="A661" s="31" t="s">
        <v>387</v>
      </c>
      <c r="B661" s="22">
        <v>1</v>
      </c>
      <c r="C661" s="8" t="s">
        <v>2518</v>
      </c>
      <c r="D661" s="2" t="s">
        <v>2520</v>
      </c>
      <c r="E661" s="19" t="s">
        <v>2578</v>
      </c>
      <c r="F661" s="29">
        <f>VLOOKUP(A661,'Survey dates etc'!$A$2:$B$3499,2,FALSE)</f>
        <v>39806</v>
      </c>
    </row>
    <row r="662" spans="1:6" ht="11.25">
      <c r="A662" s="42" t="s">
        <v>2364</v>
      </c>
      <c r="B662" s="21">
        <v>1</v>
      </c>
      <c r="C662" s="8" t="s">
        <v>1733</v>
      </c>
      <c r="D662" s="42" t="s">
        <v>2520</v>
      </c>
      <c r="E662" s="19" t="s">
        <v>2578</v>
      </c>
      <c r="F662" s="29">
        <f>VLOOKUP(A662,'Survey dates etc'!$A$2:$B$3499,2,FALSE)</f>
        <v>39512</v>
      </c>
    </row>
    <row r="663" spans="1:6" ht="11.25">
      <c r="A663" s="2" t="s">
        <v>1468</v>
      </c>
      <c r="B663" s="21">
        <v>1</v>
      </c>
      <c r="C663" s="2" t="s">
        <v>2518</v>
      </c>
      <c r="D663" s="2" t="s">
        <v>2520</v>
      </c>
      <c r="F663" s="29">
        <f>VLOOKUP(A663,'Survey dates etc'!$A$2:$B$3499,2,FALSE)</f>
        <v>39806</v>
      </c>
    </row>
    <row r="664" spans="1:6" ht="11.25">
      <c r="A664" s="2" t="s">
        <v>1074</v>
      </c>
      <c r="B664" s="21">
        <v>1</v>
      </c>
      <c r="C664" s="2" t="s">
        <v>2522</v>
      </c>
      <c r="D664" s="2" t="s">
        <v>2522</v>
      </c>
      <c r="E664" s="19" t="s">
        <v>2536</v>
      </c>
      <c r="F664" s="29">
        <f>VLOOKUP(A664,'Survey dates etc'!$A$2:$B$3499,2,FALSE)</f>
        <v>39854</v>
      </c>
    </row>
    <row r="665" spans="1:6" ht="11.25">
      <c r="A665" s="31" t="s">
        <v>798</v>
      </c>
      <c r="B665" s="22">
        <v>1</v>
      </c>
      <c r="C665" s="8" t="s">
        <v>1733</v>
      </c>
      <c r="D665" s="2" t="s">
        <v>2522</v>
      </c>
      <c r="E665" s="19" t="s">
        <v>2578</v>
      </c>
      <c r="F665" s="29">
        <f>VLOOKUP(A665,'Survey dates etc'!$A$2:$B$3499,2,FALSE)</f>
        <v>39903</v>
      </c>
    </row>
    <row r="666" spans="1:6" ht="11.25">
      <c r="A666" s="2" t="s">
        <v>1075</v>
      </c>
      <c r="B666" s="21">
        <v>1</v>
      </c>
      <c r="C666" s="2" t="s">
        <v>2522</v>
      </c>
      <c r="D666" s="2" t="s">
        <v>2522</v>
      </c>
      <c r="E666" s="19" t="s">
        <v>2536</v>
      </c>
      <c r="F666" s="29">
        <f>VLOOKUP(A666,'Survey dates etc'!$A$2:$B$3499,2,FALSE)</f>
        <v>39903</v>
      </c>
    </row>
    <row r="667" spans="1:6" ht="11.25">
      <c r="A667" s="2" t="s">
        <v>1076</v>
      </c>
      <c r="B667" s="21">
        <v>1</v>
      </c>
      <c r="C667" s="2" t="s">
        <v>2519</v>
      </c>
      <c r="D667" s="2" t="s">
        <v>2519</v>
      </c>
      <c r="E667" s="19" t="s">
        <v>2536</v>
      </c>
      <c r="F667" s="29">
        <f>VLOOKUP(A667,'Survey dates etc'!$A$2:$B$3499,2,FALSE)</f>
        <v>39204</v>
      </c>
    </row>
    <row r="668" spans="1:6" ht="11.25">
      <c r="A668" s="39" t="s">
        <v>422</v>
      </c>
      <c r="B668" s="21">
        <v>1</v>
      </c>
      <c r="C668" s="8" t="s">
        <v>1733</v>
      </c>
      <c r="D668" s="2" t="s">
        <v>2524</v>
      </c>
      <c r="E668" s="19" t="s">
        <v>2578</v>
      </c>
      <c r="F668" s="29">
        <f>VLOOKUP(A668,'Survey dates etc'!$A$2:$B$3499,2,FALSE)</f>
        <v>39311</v>
      </c>
    </row>
    <row r="669" spans="1:6" ht="11.25">
      <c r="A669" s="31" t="s">
        <v>799</v>
      </c>
      <c r="B669" s="22">
        <v>1</v>
      </c>
      <c r="C669" s="8" t="s">
        <v>1733</v>
      </c>
      <c r="D669" s="2" t="s">
        <v>2525</v>
      </c>
      <c r="E669" s="19" t="s">
        <v>2578</v>
      </c>
      <c r="F669" s="29">
        <f>VLOOKUP(A669,'Survey dates etc'!$A$2:$B$3499,2,FALSE)</f>
        <v>39889</v>
      </c>
    </row>
    <row r="670" spans="1:6" ht="11.25">
      <c r="A670" s="31" t="s">
        <v>1566</v>
      </c>
      <c r="B670" s="21">
        <v>1</v>
      </c>
      <c r="C670" s="8" t="s">
        <v>1733</v>
      </c>
      <c r="D670" s="2" t="s">
        <v>2529</v>
      </c>
      <c r="E670" s="19" t="s">
        <v>2578</v>
      </c>
      <c r="F670" s="29">
        <f>VLOOKUP(A670,'Survey dates etc'!$A$2:$B$3499,2,FALSE)</f>
        <v>39283</v>
      </c>
    </row>
    <row r="671" spans="1:6" ht="11.25">
      <c r="A671" s="2" t="s">
        <v>1077</v>
      </c>
      <c r="B671" s="21">
        <v>1</v>
      </c>
      <c r="C671" s="2" t="s">
        <v>2529</v>
      </c>
      <c r="D671" s="2" t="s">
        <v>2529</v>
      </c>
      <c r="E671" s="19" t="s">
        <v>2536</v>
      </c>
      <c r="F671" s="29">
        <f>VLOOKUP(A671,'Survey dates etc'!$A$2:$B$3499,2,FALSE)</f>
        <v>38910</v>
      </c>
    </row>
    <row r="672" spans="1:6" ht="11.25">
      <c r="A672" s="2" t="s">
        <v>1469</v>
      </c>
      <c r="B672" s="21">
        <v>1</v>
      </c>
      <c r="C672" s="2" t="s">
        <v>2518</v>
      </c>
      <c r="D672" s="2" t="s">
        <v>2529</v>
      </c>
      <c r="F672" s="29">
        <f>VLOOKUP(A672,'Survey dates etc'!$A$2:$B$3499,2,FALSE)</f>
        <v>39834</v>
      </c>
    </row>
    <row r="673" spans="1:6" ht="11.25">
      <c r="A673" s="2" t="s">
        <v>1078</v>
      </c>
      <c r="B673" s="21">
        <v>1</v>
      </c>
      <c r="C673" s="2" t="s">
        <v>2526</v>
      </c>
      <c r="D673" s="2" t="s">
        <v>2526</v>
      </c>
      <c r="E673" s="19" t="s">
        <v>2536</v>
      </c>
      <c r="F673" s="29">
        <f>VLOOKUP(A673,'Survey dates etc'!$A$2:$B$3499,2,FALSE)</f>
        <v>39189</v>
      </c>
    </row>
    <row r="674" spans="1:6" ht="11.25">
      <c r="A674" s="2" t="s">
        <v>1079</v>
      </c>
      <c r="B674" s="21">
        <v>1</v>
      </c>
      <c r="C674" s="2" t="s">
        <v>2521</v>
      </c>
      <c r="D674" s="2" t="s">
        <v>2521</v>
      </c>
      <c r="E674" s="19" t="s">
        <v>2536</v>
      </c>
      <c r="F674" s="29">
        <f>VLOOKUP(A674,'Survey dates etc'!$A$2:$B$3499,2,FALSE)</f>
        <v>39405</v>
      </c>
    </row>
    <row r="675" spans="1:6" ht="11.25">
      <c r="A675" s="2" t="s">
        <v>1080</v>
      </c>
      <c r="B675" s="21">
        <v>1</v>
      </c>
      <c r="C675" s="2" t="s">
        <v>2521</v>
      </c>
      <c r="D675" s="2" t="s">
        <v>2521</v>
      </c>
      <c r="E675" s="19" t="s">
        <v>2536</v>
      </c>
      <c r="F675" s="29">
        <f>VLOOKUP(A675,'Survey dates etc'!$A$2:$B$3499,2,FALSE)</f>
        <v>39407</v>
      </c>
    </row>
    <row r="676" spans="1:6" ht="11.25">
      <c r="A676" s="2" t="s">
        <v>1470</v>
      </c>
      <c r="B676" s="21">
        <v>1</v>
      </c>
      <c r="C676" s="2" t="s">
        <v>2528</v>
      </c>
      <c r="D676" s="2" t="s">
        <v>2528</v>
      </c>
      <c r="F676" s="29">
        <f>VLOOKUP(A676,'Survey dates etc'!$A$2:$B$3499,2,FALSE)</f>
        <v>39842</v>
      </c>
    </row>
    <row r="677" spans="1:6" ht="11.25">
      <c r="A677" s="2" t="s">
        <v>1471</v>
      </c>
      <c r="B677" s="21">
        <v>1</v>
      </c>
      <c r="C677" s="2" t="s">
        <v>2528</v>
      </c>
      <c r="D677" s="2" t="s">
        <v>2528</v>
      </c>
      <c r="F677" s="29">
        <f>VLOOKUP(A677,'Survey dates etc'!$A$2:$B$3499,2,FALSE)</f>
        <v>39694</v>
      </c>
    </row>
    <row r="678" spans="1:6" ht="11.25">
      <c r="A678" s="2" t="s">
        <v>1081</v>
      </c>
      <c r="B678" s="21">
        <v>1</v>
      </c>
      <c r="C678" s="2" t="s">
        <v>2519</v>
      </c>
      <c r="D678" s="2" t="s">
        <v>2519</v>
      </c>
      <c r="E678" s="19" t="s">
        <v>2536</v>
      </c>
      <c r="F678" s="29">
        <f>VLOOKUP(A678,'Survey dates etc'!$A$2:$B$3499,2,FALSE)</f>
        <v>39561</v>
      </c>
    </row>
    <row r="679" spans="1:6" ht="11.25">
      <c r="A679" s="2" t="s">
        <v>1082</v>
      </c>
      <c r="B679" s="21">
        <v>1</v>
      </c>
      <c r="C679" s="2" t="s">
        <v>2524</v>
      </c>
      <c r="D679" s="2" t="s">
        <v>2524</v>
      </c>
      <c r="E679" s="19" t="s">
        <v>2536</v>
      </c>
      <c r="F679" s="29">
        <f>VLOOKUP(A679,'Survey dates etc'!$A$2:$B$3499,2,FALSE)</f>
        <v>39363</v>
      </c>
    </row>
    <row r="680" spans="1:6" ht="11.25">
      <c r="A680" s="2" t="s">
        <v>1472</v>
      </c>
      <c r="B680" s="21">
        <v>1</v>
      </c>
      <c r="C680" s="2" t="s">
        <v>2518</v>
      </c>
      <c r="D680" s="2" t="s">
        <v>2524</v>
      </c>
      <c r="F680" s="29">
        <f>VLOOKUP(A680,'Survey dates etc'!$A$2:$B$3499,2,FALSE)</f>
        <v>39363</v>
      </c>
    </row>
    <row r="681" spans="1:6" ht="11.25">
      <c r="A681" s="2" t="s">
        <v>1473</v>
      </c>
      <c r="B681" s="21">
        <v>1</v>
      </c>
      <c r="C681" s="2" t="s">
        <v>2518</v>
      </c>
      <c r="D681" s="2" t="s">
        <v>2524</v>
      </c>
      <c r="F681" s="29">
        <f>VLOOKUP(A681,'Survey dates etc'!$A$2:$B$3499,2,FALSE)</f>
        <v>39363</v>
      </c>
    </row>
    <row r="682" spans="1:6" ht="11.25">
      <c r="A682" s="2" t="s">
        <v>1083</v>
      </c>
      <c r="B682" s="21">
        <v>1</v>
      </c>
      <c r="C682" s="2" t="s">
        <v>2519</v>
      </c>
      <c r="D682" s="2" t="s">
        <v>2519</v>
      </c>
      <c r="E682" s="19" t="s">
        <v>2536</v>
      </c>
      <c r="F682" s="29">
        <f>VLOOKUP(A682,'Survey dates etc'!$A$2:$B$3499,2,FALSE)</f>
        <v>39783</v>
      </c>
    </row>
    <row r="683" spans="1:6" ht="11.25">
      <c r="A683" s="2" t="s">
        <v>1474</v>
      </c>
      <c r="B683" s="21">
        <v>1</v>
      </c>
      <c r="C683" s="2" t="s">
        <v>2518</v>
      </c>
      <c r="D683" s="2" t="s">
        <v>2519</v>
      </c>
      <c r="F683" s="29">
        <f>VLOOKUP(A683,'Survey dates etc'!$A$2:$B$3499,2,FALSE)</f>
        <v>39485</v>
      </c>
    </row>
    <row r="684" spans="1:6" ht="11.25">
      <c r="A684" s="2" t="s">
        <v>1475</v>
      </c>
      <c r="B684" s="21">
        <v>1</v>
      </c>
      <c r="C684" s="2" t="s">
        <v>2518</v>
      </c>
      <c r="D684" s="2" t="s">
        <v>2519</v>
      </c>
      <c r="F684" s="29">
        <f>VLOOKUP(A684,'Survey dates etc'!$A$2:$B$3499,2,FALSE)</f>
        <v>39813</v>
      </c>
    </row>
    <row r="685" spans="1:6" ht="11.25">
      <c r="A685" s="2" t="s">
        <v>1476</v>
      </c>
      <c r="B685" s="21">
        <v>1</v>
      </c>
      <c r="C685" s="2" t="s">
        <v>2518</v>
      </c>
      <c r="D685" s="2" t="s">
        <v>2519</v>
      </c>
      <c r="F685" s="29">
        <f>VLOOKUP(A685,'Survey dates etc'!$A$2:$B$3499,2,FALSE)</f>
        <v>39813</v>
      </c>
    </row>
    <row r="686" spans="1:6" ht="11.25">
      <c r="A686" s="2" t="s">
        <v>1084</v>
      </c>
      <c r="B686" s="21">
        <v>1</v>
      </c>
      <c r="C686" s="2" t="s">
        <v>2520</v>
      </c>
      <c r="D686" s="2" t="s">
        <v>2520</v>
      </c>
      <c r="E686" s="19" t="s">
        <v>2536</v>
      </c>
      <c r="F686" s="29">
        <f>VLOOKUP(A686,'Survey dates etc'!$A$2:$B$3499,2,FALSE)</f>
        <v>39671</v>
      </c>
    </row>
    <row r="687" spans="1:6" ht="11.25">
      <c r="A687" s="2" t="s">
        <v>1085</v>
      </c>
      <c r="B687" s="21">
        <v>1</v>
      </c>
      <c r="C687" s="2" t="s">
        <v>2525</v>
      </c>
      <c r="D687" s="2" t="s">
        <v>2525</v>
      </c>
      <c r="E687" s="19" t="s">
        <v>2536</v>
      </c>
      <c r="F687" s="29">
        <f>VLOOKUP(A687,'Survey dates etc'!$A$2:$B$3499,2,FALSE)</f>
        <v>39840</v>
      </c>
    </row>
    <row r="688" spans="1:6" ht="11.25">
      <c r="A688" s="2" t="s">
        <v>1086</v>
      </c>
      <c r="B688" s="21">
        <v>1</v>
      </c>
      <c r="C688" s="2" t="s">
        <v>2520</v>
      </c>
      <c r="D688" s="2" t="s">
        <v>2520</v>
      </c>
      <c r="E688" s="19" t="s">
        <v>2536</v>
      </c>
      <c r="F688" s="29">
        <f>VLOOKUP(A688,'Survey dates etc'!$A$2:$B$3499,2,FALSE)</f>
        <v>39832</v>
      </c>
    </row>
    <row r="689" spans="1:6" ht="11.25">
      <c r="A689" s="33" t="s">
        <v>1477</v>
      </c>
      <c r="B689" s="21">
        <v>1</v>
      </c>
      <c r="C689" s="2" t="s">
        <v>2518</v>
      </c>
      <c r="D689" s="2" t="s">
        <v>2520</v>
      </c>
      <c r="F689" s="29">
        <f>VLOOKUP(A689,'Survey dates etc'!$A$2:$B$3499,2,FALSE)</f>
        <v>39275</v>
      </c>
    </row>
    <row r="690" spans="1:6" ht="11.25">
      <c r="A690" s="2" t="s">
        <v>1478</v>
      </c>
      <c r="B690" s="21">
        <v>1</v>
      </c>
      <c r="C690" s="2" t="s">
        <v>2518</v>
      </c>
      <c r="D690" s="2" t="s">
        <v>2520</v>
      </c>
      <c r="F690" s="29">
        <f>VLOOKUP(A690,'Survey dates etc'!$A$2:$B$3499,2,FALSE)</f>
        <v>39304</v>
      </c>
    </row>
    <row r="691" spans="1:6" ht="11.25">
      <c r="A691" s="2" t="s">
        <v>1479</v>
      </c>
      <c r="B691" s="21">
        <v>1</v>
      </c>
      <c r="C691" s="2" t="s">
        <v>2518</v>
      </c>
      <c r="D691" s="2" t="s">
        <v>2520</v>
      </c>
      <c r="F691" s="29">
        <f>VLOOKUP(A691,'Survey dates etc'!$A$2:$B$3499,2,FALSE)</f>
        <v>39275</v>
      </c>
    </row>
    <row r="692" spans="1:6" ht="11.25">
      <c r="A692" s="2" t="s">
        <v>1480</v>
      </c>
      <c r="B692" s="21">
        <v>1</v>
      </c>
      <c r="C692" s="2" t="s">
        <v>2518</v>
      </c>
      <c r="D692" s="2" t="s">
        <v>2520</v>
      </c>
      <c r="F692" s="29">
        <f>VLOOKUP(A692,'Survey dates etc'!$A$2:$B$3499,2,FALSE)</f>
        <v>39304</v>
      </c>
    </row>
    <row r="693" spans="1:6" ht="11.25">
      <c r="A693" s="2" t="s">
        <v>1481</v>
      </c>
      <c r="B693" s="21">
        <v>1</v>
      </c>
      <c r="C693" s="2" t="s">
        <v>2518</v>
      </c>
      <c r="D693" s="2" t="s">
        <v>2520</v>
      </c>
      <c r="F693" s="29">
        <f>VLOOKUP(A693,'Survey dates etc'!$A$2:$B$3499,2,FALSE)</f>
        <v>39304</v>
      </c>
    </row>
    <row r="694" spans="1:6" ht="11.25">
      <c r="A694" s="2" t="s">
        <v>1482</v>
      </c>
      <c r="B694" s="21">
        <v>1</v>
      </c>
      <c r="C694" s="2" t="s">
        <v>2518</v>
      </c>
      <c r="D694" s="2" t="s">
        <v>2520</v>
      </c>
      <c r="F694" s="29">
        <f>VLOOKUP(A694,'Survey dates etc'!$A$2:$B$3499,2,FALSE)</f>
        <v>39304</v>
      </c>
    </row>
    <row r="695" spans="1:6" ht="11.25">
      <c r="A695" s="8" t="s">
        <v>2966</v>
      </c>
      <c r="B695" s="22">
        <v>1</v>
      </c>
      <c r="C695" s="8" t="s">
        <v>1733</v>
      </c>
      <c r="D695" s="2" t="s">
        <v>2520</v>
      </c>
      <c r="E695" s="19" t="s">
        <v>2578</v>
      </c>
      <c r="F695" s="29">
        <f>VLOOKUP(A695,'Survey dates etc'!$A$2:$B$3499,2,FALSE)</f>
        <v>39379</v>
      </c>
    </row>
    <row r="696" spans="1:6" ht="11.25">
      <c r="A696" s="2" t="s">
        <v>1087</v>
      </c>
      <c r="B696" s="21">
        <v>1</v>
      </c>
      <c r="C696" s="2" t="s">
        <v>2527</v>
      </c>
      <c r="D696" s="2" t="s">
        <v>2527</v>
      </c>
      <c r="E696" s="19" t="s">
        <v>2536</v>
      </c>
      <c r="F696" s="29">
        <f>VLOOKUP(A696,'Survey dates etc'!$A$2:$B$3499,2,FALSE)</f>
        <v>39477</v>
      </c>
    </row>
    <row r="697" spans="1:6" ht="11.25">
      <c r="A697" s="2" t="s">
        <v>1088</v>
      </c>
      <c r="B697" s="21">
        <v>1</v>
      </c>
      <c r="C697" s="2" t="s">
        <v>2527</v>
      </c>
      <c r="D697" s="2" t="s">
        <v>2527</v>
      </c>
      <c r="E697" s="19" t="s">
        <v>2536</v>
      </c>
      <c r="F697" s="29">
        <f>VLOOKUP(A697,'Survey dates etc'!$A$2:$B$3499,2,FALSE)</f>
        <v>39479</v>
      </c>
    </row>
    <row r="698" spans="1:6" ht="11.25">
      <c r="A698" s="2" t="s">
        <v>1089</v>
      </c>
      <c r="B698" s="21">
        <v>1</v>
      </c>
      <c r="C698" s="2" t="s">
        <v>2522</v>
      </c>
      <c r="D698" s="2" t="s">
        <v>2522</v>
      </c>
      <c r="E698" s="19" t="s">
        <v>2536</v>
      </c>
      <c r="F698" s="29">
        <f>VLOOKUP(A698,'Survey dates etc'!$A$2:$B$3499,2,FALSE)</f>
        <v>39535</v>
      </c>
    </row>
    <row r="699" spans="1:6" ht="11.25">
      <c r="A699" s="2" t="s">
        <v>1090</v>
      </c>
      <c r="B699" s="21">
        <v>1</v>
      </c>
      <c r="C699" s="2" t="s">
        <v>2522</v>
      </c>
      <c r="D699" s="2" t="s">
        <v>2522</v>
      </c>
      <c r="E699" s="19" t="s">
        <v>2536</v>
      </c>
      <c r="F699" s="29">
        <f>VLOOKUP(A699,'Survey dates etc'!$A$2:$B$3499,2,FALSE)</f>
        <v>39155</v>
      </c>
    </row>
    <row r="700" spans="1:6" ht="11.25">
      <c r="A700" s="2" t="s">
        <v>1091</v>
      </c>
      <c r="B700" s="21">
        <v>1</v>
      </c>
      <c r="C700" s="2" t="s">
        <v>2521</v>
      </c>
      <c r="D700" s="2" t="s">
        <v>2521</v>
      </c>
      <c r="E700" s="19" t="s">
        <v>2536</v>
      </c>
      <c r="F700" s="29">
        <f>VLOOKUP(A700,'Survey dates etc'!$A$2:$B$3499,2,FALSE)</f>
        <v>39416</v>
      </c>
    </row>
    <row r="701" spans="1:6" ht="11.25">
      <c r="A701" s="2" t="s">
        <v>1483</v>
      </c>
      <c r="B701" s="21">
        <v>1</v>
      </c>
      <c r="C701" s="2" t="s">
        <v>2518</v>
      </c>
      <c r="D701" s="2" t="s">
        <v>2521</v>
      </c>
      <c r="F701" s="29">
        <f>VLOOKUP(A701,'Survey dates etc'!$A$2:$B$3499,2,FALSE)</f>
        <v>38863</v>
      </c>
    </row>
    <row r="702" spans="1:6" ht="11.25">
      <c r="A702" s="2" t="s">
        <v>1484</v>
      </c>
      <c r="B702" s="21">
        <v>1</v>
      </c>
      <c r="C702" s="2" t="s">
        <v>2518</v>
      </c>
      <c r="D702" s="2" t="s">
        <v>2521</v>
      </c>
      <c r="F702" s="29">
        <f>VLOOKUP(A702,'Survey dates etc'!$A$2:$B$3499,2,FALSE)</f>
        <v>39861</v>
      </c>
    </row>
    <row r="703" spans="1:6" ht="11.25">
      <c r="A703" s="2" t="s">
        <v>1092</v>
      </c>
      <c r="B703" s="21">
        <v>1</v>
      </c>
      <c r="C703" s="2" t="s">
        <v>793</v>
      </c>
      <c r="D703" s="2" t="s">
        <v>793</v>
      </c>
      <c r="E703" s="19" t="s">
        <v>2536</v>
      </c>
      <c r="F703" s="29">
        <f>VLOOKUP(A703,'Survey dates etc'!$A$2:$B$3499,2,FALSE)</f>
        <v>39707</v>
      </c>
    </row>
    <row r="704" spans="1:6" ht="11.25">
      <c r="A704" s="2" t="s">
        <v>1093</v>
      </c>
      <c r="B704" s="21">
        <v>1</v>
      </c>
      <c r="C704" s="2" t="s">
        <v>2521</v>
      </c>
      <c r="D704" s="2" t="s">
        <v>2521</v>
      </c>
      <c r="E704" s="19" t="s">
        <v>2536</v>
      </c>
      <c r="F704" s="29">
        <f>VLOOKUP(A704,'Survey dates etc'!$A$2:$B$3499,2,FALSE)</f>
        <v>39547</v>
      </c>
    </row>
    <row r="705" spans="1:6" ht="11.25">
      <c r="A705" s="2" t="s">
        <v>1485</v>
      </c>
      <c r="B705" s="21">
        <v>1</v>
      </c>
      <c r="C705" s="2" t="s">
        <v>2518</v>
      </c>
      <c r="D705" s="2" t="s">
        <v>2521</v>
      </c>
      <c r="F705" s="29">
        <f>VLOOKUP(A705,'Survey dates etc'!$A$2:$B$3499,2,FALSE)</f>
        <v>38772</v>
      </c>
    </row>
    <row r="706" spans="1:6" ht="11.25">
      <c r="A706" s="42" t="s">
        <v>2365</v>
      </c>
      <c r="B706" s="21">
        <v>1</v>
      </c>
      <c r="C706" s="8" t="s">
        <v>1733</v>
      </c>
      <c r="D706" s="42" t="s">
        <v>2529</v>
      </c>
      <c r="E706" s="19" t="s">
        <v>2578</v>
      </c>
      <c r="F706" s="29">
        <f>VLOOKUP(A706,'Survey dates etc'!$A$2:$B$3499,2,FALSE)</f>
        <v>38574</v>
      </c>
    </row>
    <row r="707" spans="1:6" ht="11.25">
      <c r="A707" s="2" t="s">
        <v>1094</v>
      </c>
      <c r="B707" s="21">
        <v>1</v>
      </c>
      <c r="C707" s="2" t="s">
        <v>2527</v>
      </c>
      <c r="D707" s="2" t="s">
        <v>2527</v>
      </c>
      <c r="E707" s="19" t="s">
        <v>2536</v>
      </c>
      <c r="F707" s="29">
        <f>VLOOKUP(A707,'Survey dates etc'!$A$2:$B$3499,2,FALSE)</f>
        <v>39344</v>
      </c>
    </row>
    <row r="708" spans="1:6" ht="11.25">
      <c r="A708" s="2" t="s">
        <v>1095</v>
      </c>
      <c r="B708" s="21">
        <v>1</v>
      </c>
      <c r="C708" s="2" t="s">
        <v>2525</v>
      </c>
      <c r="D708" s="2" t="s">
        <v>2525</v>
      </c>
      <c r="E708" s="19" t="s">
        <v>2536</v>
      </c>
      <c r="F708" s="29">
        <f>VLOOKUP(A708,'Survey dates etc'!$A$2:$B$3499,2,FALSE)</f>
        <v>39860</v>
      </c>
    </row>
    <row r="709" spans="1:6" ht="11.25">
      <c r="A709" s="2" t="s">
        <v>1486</v>
      </c>
      <c r="B709" s="21">
        <v>1</v>
      </c>
      <c r="C709" s="2" t="s">
        <v>2518</v>
      </c>
      <c r="D709" s="2" t="s">
        <v>2525</v>
      </c>
      <c r="F709" s="29">
        <f>VLOOKUP(A709,'Survey dates etc'!$A$2:$B$3499,2,FALSE)</f>
        <v>38757</v>
      </c>
    </row>
    <row r="710" spans="1:6" ht="11.25">
      <c r="A710" s="2" t="s">
        <v>1096</v>
      </c>
      <c r="B710" s="21">
        <v>1</v>
      </c>
      <c r="C710" s="2" t="s">
        <v>793</v>
      </c>
      <c r="D710" s="2" t="s">
        <v>793</v>
      </c>
      <c r="E710" s="19" t="s">
        <v>2536</v>
      </c>
      <c r="F710" s="29">
        <f>VLOOKUP(A710,'Survey dates etc'!$A$2:$B$3499,2,FALSE)</f>
        <v>39050</v>
      </c>
    </row>
    <row r="711" spans="1:6" ht="11.25">
      <c r="A711" s="2" t="s">
        <v>1845</v>
      </c>
      <c r="B711" s="21">
        <v>1</v>
      </c>
      <c r="C711" s="2" t="s">
        <v>2527</v>
      </c>
      <c r="D711" s="2" t="s">
        <v>2527</v>
      </c>
      <c r="E711" s="19" t="s">
        <v>2536</v>
      </c>
      <c r="F711" s="29">
        <f>VLOOKUP(A711,'Survey dates etc'!$A$2:$B$3499,2,FALSE)</f>
        <v>39692</v>
      </c>
    </row>
    <row r="712" spans="1:6" ht="11.25">
      <c r="A712" s="2" t="s">
        <v>1846</v>
      </c>
      <c r="B712" s="21">
        <v>1</v>
      </c>
      <c r="C712" s="2" t="s">
        <v>2524</v>
      </c>
      <c r="D712" s="2" t="s">
        <v>2524</v>
      </c>
      <c r="E712" s="19" t="s">
        <v>2536</v>
      </c>
      <c r="F712" s="29">
        <f>VLOOKUP(A712,'Survey dates etc'!$A$2:$B$3499,2,FALSE)</f>
        <v>39569</v>
      </c>
    </row>
    <row r="713" spans="1:6" ht="11.25">
      <c r="A713" s="2" t="s">
        <v>1487</v>
      </c>
      <c r="B713" s="21">
        <v>1</v>
      </c>
      <c r="C713" s="2" t="s">
        <v>2518</v>
      </c>
      <c r="D713" s="2" t="s">
        <v>2524</v>
      </c>
      <c r="F713" s="29">
        <f>VLOOKUP(A713,'Survey dates etc'!$A$2:$B$3499,2,FALSE)</f>
        <v>39140</v>
      </c>
    </row>
    <row r="714" spans="1:6" ht="11.25">
      <c r="A714" s="2" t="s">
        <v>1488</v>
      </c>
      <c r="B714" s="21">
        <v>1</v>
      </c>
      <c r="C714" s="2" t="s">
        <v>2528</v>
      </c>
      <c r="D714" s="2" t="s">
        <v>2528</v>
      </c>
      <c r="F714" s="29">
        <f>VLOOKUP(A714,'Survey dates etc'!$A$2:$B$3499,2,FALSE)</f>
        <v>39695</v>
      </c>
    </row>
    <row r="715" spans="1:6" ht="11.25">
      <c r="A715" s="2" t="s">
        <v>1489</v>
      </c>
      <c r="B715" s="21">
        <v>1</v>
      </c>
      <c r="C715" s="2" t="s">
        <v>2528</v>
      </c>
      <c r="D715" s="2" t="s">
        <v>2528</v>
      </c>
      <c r="F715" s="29">
        <f>VLOOKUP(A715,'Survey dates etc'!$A$2:$B$3499,2,FALSE)</f>
        <v>38925</v>
      </c>
    </row>
    <row r="716" spans="1:6" ht="11.25">
      <c r="A716" s="2" t="s">
        <v>1490</v>
      </c>
      <c r="B716" s="21">
        <v>1</v>
      </c>
      <c r="C716" s="2" t="s">
        <v>2518</v>
      </c>
      <c r="D716" s="2" t="s">
        <v>2528</v>
      </c>
      <c r="F716" s="29">
        <f>VLOOKUP(A716,'Survey dates etc'!$A$2:$B$3499,2,FALSE)</f>
        <v>39883</v>
      </c>
    </row>
    <row r="717" spans="1:6" ht="11.25">
      <c r="A717" s="32" t="s">
        <v>1318</v>
      </c>
      <c r="B717" s="21">
        <v>1</v>
      </c>
      <c r="C717" s="8" t="s">
        <v>2528</v>
      </c>
      <c r="D717" s="2" t="s">
        <v>2528</v>
      </c>
      <c r="F717" s="29">
        <f>VLOOKUP(A717,'Survey dates etc'!$A$2:$B$3499,2,FALSE)</f>
        <v>39444</v>
      </c>
    </row>
    <row r="718" spans="1:6" ht="11.25">
      <c r="A718" s="2" t="s">
        <v>1319</v>
      </c>
      <c r="B718" s="21">
        <v>1</v>
      </c>
      <c r="C718" s="2" t="s">
        <v>2528</v>
      </c>
      <c r="D718" s="2" t="s">
        <v>2528</v>
      </c>
      <c r="F718" s="29">
        <f>VLOOKUP(A718,'Survey dates etc'!$A$2:$B$3499,2,FALSE)</f>
        <v>39695</v>
      </c>
    </row>
    <row r="719" spans="1:6" ht="11.25">
      <c r="A719" s="2" t="s">
        <v>1320</v>
      </c>
      <c r="B719" s="21">
        <v>1</v>
      </c>
      <c r="C719" s="2" t="s">
        <v>2528</v>
      </c>
      <c r="D719" s="2" t="s">
        <v>2528</v>
      </c>
      <c r="F719" s="29">
        <f>VLOOKUP(A719,'Survey dates etc'!$A$2:$B$3499,2,FALSE)</f>
        <v>39695</v>
      </c>
    </row>
    <row r="720" spans="1:6" ht="11.25">
      <c r="A720" s="31" t="s">
        <v>386</v>
      </c>
      <c r="B720" s="22">
        <v>1</v>
      </c>
      <c r="C720" s="8" t="s">
        <v>2530</v>
      </c>
      <c r="D720" s="2" t="s">
        <v>2520</v>
      </c>
      <c r="E720" s="19" t="s">
        <v>2578</v>
      </c>
      <c r="F720" s="29">
        <f>VLOOKUP(A720,'Survey dates etc'!$A$2:$B$3499,2,FALSE)</f>
        <v>39849</v>
      </c>
    </row>
    <row r="721" spans="1:6" ht="11.25">
      <c r="A721" s="2" t="s">
        <v>1847</v>
      </c>
      <c r="B721" s="21">
        <v>1</v>
      </c>
      <c r="C721" s="2" t="s">
        <v>2526</v>
      </c>
      <c r="D721" s="2" t="s">
        <v>2526</v>
      </c>
      <c r="E721" s="19" t="s">
        <v>2536</v>
      </c>
      <c r="F721" s="29">
        <f>VLOOKUP(A721,'Survey dates etc'!$A$2:$B$3499,2,FALSE)</f>
        <v>38825</v>
      </c>
    </row>
    <row r="722" spans="1:6" ht="11.25">
      <c r="A722" s="2" t="s">
        <v>1848</v>
      </c>
      <c r="B722" s="21">
        <v>1</v>
      </c>
      <c r="C722" s="2" t="s">
        <v>2520</v>
      </c>
      <c r="D722" s="2" t="s">
        <v>2520</v>
      </c>
      <c r="E722" s="19" t="s">
        <v>2536</v>
      </c>
      <c r="F722" s="29">
        <f>VLOOKUP(A722,'Survey dates etc'!$A$2:$B$3499,2,FALSE)</f>
        <v>39826</v>
      </c>
    </row>
    <row r="723" spans="1:6" ht="11.25">
      <c r="A723" s="31" t="s">
        <v>2428</v>
      </c>
      <c r="B723" s="22">
        <v>1</v>
      </c>
      <c r="C723" s="8" t="s">
        <v>1733</v>
      </c>
      <c r="D723" s="2" t="s">
        <v>2529</v>
      </c>
      <c r="E723" s="19" t="s">
        <v>2578</v>
      </c>
      <c r="F723" s="29">
        <f>VLOOKUP(A723,'Survey dates etc'!$A$2:$B$3499,2,FALSE)</f>
        <v>38554</v>
      </c>
    </row>
    <row r="724" spans="1:6" ht="11.25">
      <c r="A724" s="2" t="s">
        <v>1849</v>
      </c>
      <c r="B724" s="21">
        <v>1</v>
      </c>
      <c r="C724" s="2" t="s">
        <v>2522</v>
      </c>
      <c r="D724" s="2" t="s">
        <v>2522</v>
      </c>
      <c r="E724" s="19" t="s">
        <v>2536</v>
      </c>
      <c r="F724" s="29">
        <f>VLOOKUP(A724,'Survey dates etc'!$A$2:$B$3499,2,FALSE)</f>
        <v>39190</v>
      </c>
    </row>
    <row r="725" spans="1:6" ht="11.25">
      <c r="A725" s="7" t="s">
        <v>1850</v>
      </c>
      <c r="B725" s="21">
        <v>1</v>
      </c>
      <c r="C725" s="8" t="s">
        <v>2522</v>
      </c>
      <c r="D725" s="2" t="s">
        <v>2522</v>
      </c>
      <c r="E725" s="19" t="s">
        <v>2536</v>
      </c>
      <c r="F725" s="29" t="e">
        <f>VLOOKUP(A725,'Survey dates etc'!$A$2:$B$3499,2,FALSE)</f>
        <v>#N/A</v>
      </c>
    </row>
    <row r="726" spans="1:6" ht="11.25">
      <c r="A726" s="2" t="s">
        <v>1851</v>
      </c>
      <c r="B726" s="21">
        <v>1</v>
      </c>
      <c r="C726" s="2" t="s">
        <v>2523</v>
      </c>
      <c r="D726" s="2" t="s">
        <v>2523</v>
      </c>
      <c r="E726" s="19" t="s">
        <v>2536</v>
      </c>
      <c r="F726" s="29">
        <f>VLOOKUP(A726,'Survey dates etc'!$A$2:$B$3499,2,FALSE)</f>
        <v>39825</v>
      </c>
    </row>
    <row r="727" spans="1:6" ht="11.25">
      <c r="A727" s="2" t="s">
        <v>1321</v>
      </c>
      <c r="B727" s="21">
        <v>1</v>
      </c>
      <c r="C727" s="2" t="s">
        <v>2518</v>
      </c>
      <c r="D727" s="2" t="s">
        <v>2523</v>
      </c>
      <c r="F727" s="29">
        <f>VLOOKUP(A727,'Survey dates etc'!$A$2:$B$3499,2,FALSE)</f>
        <v>39479</v>
      </c>
    </row>
    <row r="728" spans="1:6" ht="11.25">
      <c r="A728" s="8" t="s">
        <v>1322</v>
      </c>
      <c r="B728" s="21">
        <v>1</v>
      </c>
      <c r="C728" s="8" t="s">
        <v>2518</v>
      </c>
      <c r="D728" s="2" t="s">
        <v>2523</v>
      </c>
      <c r="F728" s="29">
        <f>VLOOKUP(A728,'Survey dates etc'!$A$2:$B$3499,2,FALSE)</f>
        <v>39314</v>
      </c>
    </row>
    <row r="729" spans="1:6" ht="11.25">
      <c r="A729" s="2" t="s">
        <v>1852</v>
      </c>
      <c r="B729" s="21">
        <v>1</v>
      </c>
      <c r="C729" s="2" t="s">
        <v>2523</v>
      </c>
      <c r="D729" s="2" t="s">
        <v>2523</v>
      </c>
      <c r="E729" s="19" t="s">
        <v>2536</v>
      </c>
      <c r="F729" s="29">
        <f>VLOOKUP(A729,'Survey dates etc'!$A$2:$B$3499,2,FALSE)</f>
        <v>38937</v>
      </c>
    </row>
    <row r="730" spans="1:6" ht="11.25">
      <c r="A730" s="2" t="s">
        <v>1323</v>
      </c>
      <c r="B730" s="21">
        <v>1</v>
      </c>
      <c r="C730" s="2" t="s">
        <v>2518</v>
      </c>
      <c r="D730" s="2" t="s">
        <v>2523</v>
      </c>
      <c r="F730" s="29">
        <f>VLOOKUP(A730,'Survey dates etc'!$A$2:$B$3499,2,FALSE)</f>
        <v>39479</v>
      </c>
    </row>
    <row r="731" spans="1:6" ht="11.25">
      <c r="A731" s="2" t="s">
        <v>1324</v>
      </c>
      <c r="B731" s="21">
        <v>1</v>
      </c>
      <c r="C731" s="2" t="s">
        <v>2518</v>
      </c>
      <c r="D731" s="2" t="s">
        <v>2523</v>
      </c>
      <c r="F731" s="29">
        <f>VLOOKUP(A731,'Survey dates etc'!$A$2:$B$3499,2,FALSE)</f>
        <v>39479</v>
      </c>
    </row>
    <row r="732" spans="1:6" ht="11.25">
      <c r="A732" s="31" t="s">
        <v>2111</v>
      </c>
      <c r="B732" s="22">
        <v>1</v>
      </c>
      <c r="C732" s="8" t="s">
        <v>1733</v>
      </c>
      <c r="D732" s="2" t="s">
        <v>2523</v>
      </c>
      <c r="E732" s="19" t="s">
        <v>2578</v>
      </c>
      <c r="F732" s="29">
        <f>VLOOKUP(A732,'Survey dates etc'!$A$2:$B$3499,2,FALSE)</f>
        <v>38513</v>
      </c>
    </row>
    <row r="733" spans="1:6" ht="11.25">
      <c r="A733" s="2" t="s">
        <v>1325</v>
      </c>
      <c r="B733" s="21">
        <v>1</v>
      </c>
      <c r="C733" s="2" t="s">
        <v>2518</v>
      </c>
      <c r="D733" s="2" t="s">
        <v>2523</v>
      </c>
      <c r="F733" s="29">
        <f>VLOOKUP(A733,'Survey dates etc'!$A$2:$B$3499,2,FALSE)</f>
        <v>39462</v>
      </c>
    </row>
    <row r="734" spans="1:6" ht="11.25">
      <c r="A734" s="2" t="s">
        <v>1326</v>
      </c>
      <c r="B734" s="21">
        <v>1</v>
      </c>
      <c r="C734" s="2" t="s">
        <v>2518</v>
      </c>
      <c r="D734" s="2" t="s">
        <v>2523</v>
      </c>
      <c r="F734" s="29">
        <f>VLOOKUP(A734,'Survey dates etc'!$A$2:$B$3499,2,FALSE)</f>
        <v>39462</v>
      </c>
    </row>
    <row r="735" spans="1:6" ht="11.25">
      <c r="A735" s="2" t="s">
        <v>653</v>
      </c>
      <c r="B735" s="21">
        <v>1</v>
      </c>
      <c r="C735" s="2" t="s">
        <v>2518</v>
      </c>
      <c r="D735" s="2" t="s">
        <v>2523</v>
      </c>
      <c r="F735" s="29">
        <f>VLOOKUP(A735,'Survey dates etc'!$A$2:$B$3499,2,FALSE)</f>
        <v>39479</v>
      </c>
    </row>
    <row r="736" spans="1:6" ht="11.25">
      <c r="A736" s="2" t="s">
        <v>1853</v>
      </c>
      <c r="B736" s="21">
        <v>1</v>
      </c>
      <c r="C736" s="2" t="s">
        <v>2523</v>
      </c>
      <c r="D736" s="2" t="s">
        <v>2523</v>
      </c>
      <c r="E736" s="19" t="s">
        <v>2536</v>
      </c>
      <c r="F736" s="29">
        <f>VLOOKUP(A736,'Survey dates etc'!$A$2:$B$3499,2,FALSE)</f>
        <v>38937</v>
      </c>
    </row>
    <row r="737" spans="1:6" ht="11.25">
      <c r="A737" s="2" t="s">
        <v>654</v>
      </c>
      <c r="B737" s="21">
        <v>1</v>
      </c>
      <c r="C737" s="2" t="s">
        <v>2518</v>
      </c>
      <c r="D737" s="2" t="s">
        <v>2523</v>
      </c>
      <c r="F737" s="29">
        <f>VLOOKUP(A737,'Survey dates etc'!$A$2:$B$3499,2,FALSE)</f>
        <v>39479</v>
      </c>
    </row>
    <row r="738" spans="1:6" ht="11.25">
      <c r="A738" s="2" t="s">
        <v>655</v>
      </c>
      <c r="B738" s="21">
        <v>1</v>
      </c>
      <c r="C738" s="2" t="s">
        <v>2518</v>
      </c>
      <c r="D738" s="2" t="s">
        <v>2523</v>
      </c>
      <c r="F738" s="29">
        <f>VLOOKUP(A738,'Survey dates etc'!$A$2:$B$3499,2,FALSE)</f>
        <v>39479</v>
      </c>
    </row>
    <row r="739" spans="1:6" ht="11.25">
      <c r="A739" s="42" t="s">
        <v>2366</v>
      </c>
      <c r="B739" s="21">
        <v>1</v>
      </c>
      <c r="C739" s="8" t="s">
        <v>1733</v>
      </c>
      <c r="D739" s="42" t="s">
        <v>2523</v>
      </c>
      <c r="E739" s="19" t="s">
        <v>2578</v>
      </c>
      <c r="F739" s="29">
        <f>VLOOKUP(A739,'Survey dates etc'!$A$2:$B$3499,2,FALSE)</f>
        <v>38513</v>
      </c>
    </row>
    <row r="740" spans="1:6" ht="11.25">
      <c r="A740" s="16" t="s">
        <v>1339</v>
      </c>
      <c r="B740" s="21">
        <v>1</v>
      </c>
      <c r="C740" s="8" t="s">
        <v>1733</v>
      </c>
      <c r="D740" s="8" t="s">
        <v>793</v>
      </c>
      <c r="E740" s="19" t="s">
        <v>2578</v>
      </c>
      <c r="F740" s="29">
        <f>VLOOKUP(A740,'Survey dates etc'!$A$2:$B$3499,2,FALSE)</f>
        <v>39629</v>
      </c>
    </row>
    <row r="741" spans="1:6" ht="11.25">
      <c r="A741" s="2" t="s">
        <v>1854</v>
      </c>
      <c r="B741" s="21">
        <v>1</v>
      </c>
      <c r="C741" s="2" t="s">
        <v>2519</v>
      </c>
      <c r="D741" s="2" t="s">
        <v>2519</v>
      </c>
      <c r="E741" s="19" t="s">
        <v>2536</v>
      </c>
      <c r="F741" s="29">
        <f>VLOOKUP(A741,'Survey dates etc'!$A$2:$B$3499,2,FALSE)</f>
        <v>38933</v>
      </c>
    </row>
    <row r="742" spans="1:6" ht="11.25">
      <c r="A742" s="2" t="s">
        <v>1855</v>
      </c>
      <c r="B742" s="21">
        <v>1</v>
      </c>
      <c r="C742" s="2" t="s">
        <v>2520</v>
      </c>
      <c r="D742" s="2" t="s">
        <v>2520</v>
      </c>
      <c r="E742" s="19" t="s">
        <v>2536</v>
      </c>
      <c r="F742" s="29">
        <f>VLOOKUP(A742,'Survey dates etc'!$A$2:$B$3499,2,FALSE)</f>
        <v>39736</v>
      </c>
    </row>
    <row r="743" spans="1:6" ht="11.25">
      <c r="A743" s="2" t="s">
        <v>1856</v>
      </c>
      <c r="B743" s="21">
        <v>1</v>
      </c>
      <c r="C743" s="2" t="s">
        <v>2520</v>
      </c>
      <c r="D743" s="2" t="s">
        <v>2520</v>
      </c>
      <c r="E743" s="19" t="s">
        <v>2536</v>
      </c>
      <c r="F743" s="29">
        <f>VLOOKUP(A743,'Survey dates etc'!$A$2:$B$3499,2,FALSE)</f>
        <v>38989</v>
      </c>
    </row>
    <row r="744" spans="1:6" ht="11.25">
      <c r="A744" s="2" t="s">
        <v>1857</v>
      </c>
      <c r="B744" s="21">
        <v>1</v>
      </c>
      <c r="C744" s="2" t="s">
        <v>2523</v>
      </c>
      <c r="D744" s="2" t="s">
        <v>2523</v>
      </c>
      <c r="E744" s="19" t="s">
        <v>2536</v>
      </c>
      <c r="F744" s="29">
        <f>VLOOKUP(A744,'Survey dates etc'!$A$2:$B$3499,2,FALSE)</f>
        <v>39048</v>
      </c>
    </row>
    <row r="745" spans="1:6" ht="11.25">
      <c r="A745" s="2" t="s">
        <v>1858</v>
      </c>
      <c r="B745" s="21">
        <v>1</v>
      </c>
      <c r="C745" s="2" t="s">
        <v>2527</v>
      </c>
      <c r="D745" s="2" t="s">
        <v>2527</v>
      </c>
      <c r="E745" s="19" t="s">
        <v>2536</v>
      </c>
      <c r="F745" s="29">
        <f>VLOOKUP(A745,'Survey dates etc'!$A$2:$B$3499,2,FALSE)</f>
        <v>39681</v>
      </c>
    </row>
    <row r="746" spans="1:6" ht="11.25">
      <c r="A746" s="2" t="s">
        <v>1859</v>
      </c>
      <c r="B746" s="21">
        <v>1</v>
      </c>
      <c r="C746" s="2" t="s">
        <v>2525</v>
      </c>
      <c r="D746" s="2" t="s">
        <v>2525</v>
      </c>
      <c r="E746" s="19" t="s">
        <v>2536</v>
      </c>
      <c r="F746" s="29">
        <f>VLOOKUP(A746,'Survey dates etc'!$A$2:$B$3499,2,FALSE)</f>
        <v>39612</v>
      </c>
    </row>
    <row r="747" spans="1:6" ht="11.25">
      <c r="A747" s="42" t="s">
        <v>2367</v>
      </c>
      <c r="B747" s="21">
        <v>1</v>
      </c>
      <c r="C747" s="8" t="s">
        <v>1733</v>
      </c>
      <c r="D747" s="42" t="s">
        <v>2520</v>
      </c>
      <c r="E747" s="19" t="s">
        <v>2578</v>
      </c>
      <c r="F747" s="29">
        <f>VLOOKUP(A747,'Survey dates etc'!$A$2:$B$3499,2,FALSE)</f>
        <v>38572</v>
      </c>
    </row>
    <row r="748" spans="1:6" ht="11.25">
      <c r="A748" s="2" t="s">
        <v>1860</v>
      </c>
      <c r="B748" s="21">
        <v>1</v>
      </c>
      <c r="C748" s="2" t="s">
        <v>2520</v>
      </c>
      <c r="D748" s="2" t="s">
        <v>2520</v>
      </c>
      <c r="E748" s="19" t="s">
        <v>2536</v>
      </c>
      <c r="F748" s="29">
        <f>VLOOKUP(A748,'Survey dates etc'!$A$2:$B$3499,2,FALSE)</f>
        <v>39036</v>
      </c>
    </row>
    <row r="749" spans="1:6" ht="11.25">
      <c r="A749" s="2" t="s">
        <v>1861</v>
      </c>
      <c r="B749" s="21">
        <v>1</v>
      </c>
      <c r="C749" s="2" t="s">
        <v>2520</v>
      </c>
      <c r="D749" s="2" t="s">
        <v>2520</v>
      </c>
      <c r="E749" s="19" t="s">
        <v>2536</v>
      </c>
      <c r="F749" s="29">
        <f>VLOOKUP(A749,'Survey dates etc'!$A$2:$B$3499,2,FALSE)</f>
        <v>39625</v>
      </c>
    </row>
    <row r="750" spans="1:6" ht="11.25">
      <c r="A750" s="2" t="s">
        <v>656</v>
      </c>
      <c r="B750" s="21">
        <v>1</v>
      </c>
      <c r="C750" s="2" t="s">
        <v>2518</v>
      </c>
      <c r="D750" s="2" t="s">
        <v>2520</v>
      </c>
      <c r="F750" s="29">
        <f>VLOOKUP(A750,'Survey dates etc'!$A$2:$B$3499,2,FALSE)</f>
        <v>39252</v>
      </c>
    </row>
    <row r="751" spans="1:6" ht="11.25">
      <c r="A751" s="2" t="s">
        <v>657</v>
      </c>
      <c r="B751" s="21">
        <v>1</v>
      </c>
      <c r="C751" s="2" t="s">
        <v>2518</v>
      </c>
      <c r="D751" s="2" t="s">
        <v>2520</v>
      </c>
      <c r="F751" s="29">
        <f>VLOOKUP(A751,'Survey dates etc'!$A$2:$B$3499,2,FALSE)</f>
        <v>39252</v>
      </c>
    </row>
    <row r="752" spans="1:6" ht="11.25">
      <c r="A752" s="2" t="s">
        <v>658</v>
      </c>
      <c r="B752" s="21">
        <v>1</v>
      </c>
      <c r="C752" s="2" t="s">
        <v>2518</v>
      </c>
      <c r="D752" s="2" t="s">
        <v>2520</v>
      </c>
      <c r="F752" s="29">
        <f>VLOOKUP(A752,'Survey dates etc'!$A$2:$B$3499,2,FALSE)</f>
        <v>39252</v>
      </c>
    </row>
    <row r="753" spans="1:6" ht="11.25">
      <c r="A753" s="2" t="s">
        <v>1862</v>
      </c>
      <c r="B753" s="21">
        <v>1</v>
      </c>
      <c r="C753" s="2" t="s">
        <v>2522</v>
      </c>
      <c r="D753" s="2" t="s">
        <v>2522</v>
      </c>
      <c r="E753" s="19" t="s">
        <v>2536</v>
      </c>
      <c r="F753" s="29">
        <f>VLOOKUP(A753,'Survey dates etc'!$A$2:$B$3499,2,FALSE)</f>
        <v>39049</v>
      </c>
    </row>
    <row r="754" spans="1:6" ht="11.25">
      <c r="A754" s="2" t="s">
        <v>1863</v>
      </c>
      <c r="B754" s="21">
        <v>1</v>
      </c>
      <c r="C754" s="2" t="s">
        <v>2521</v>
      </c>
      <c r="D754" s="2" t="s">
        <v>2521</v>
      </c>
      <c r="E754" s="19" t="s">
        <v>2536</v>
      </c>
      <c r="F754" s="29">
        <f>VLOOKUP(A754,'Survey dates etc'!$A$2:$B$3499,2,FALSE)</f>
        <v>39813</v>
      </c>
    </row>
    <row r="755" spans="1:6" ht="11.25">
      <c r="A755" s="31" t="s">
        <v>800</v>
      </c>
      <c r="B755" s="22">
        <v>1</v>
      </c>
      <c r="C755" s="8" t="s">
        <v>1733</v>
      </c>
      <c r="D755" s="2" t="s">
        <v>2521</v>
      </c>
      <c r="E755" s="19" t="s">
        <v>2578</v>
      </c>
      <c r="F755" s="29">
        <f>VLOOKUP(A755,'Survey dates etc'!$A$2:$B$3499,2,FALSE)</f>
        <v>38485</v>
      </c>
    </row>
    <row r="756" spans="1:6" ht="11.25">
      <c r="A756" s="2" t="s">
        <v>659</v>
      </c>
      <c r="B756" s="21">
        <v>1</v>
      </c>
      <c r="C756" s="2" t="s">
        <v>2518</v>
      </c>
      <c r="D756" s="2" t="s">
        <v>2521</v>
      </c>
      <c r="F756" s="29">
        <f>VLOOKUP(A756,'Survey dates etc'!$A$2:$B$3499,2,FALSE)</f>
        <v>39057</v>
      </c>
    </row>
    <row r="757" spans="1:6" ht="11.25">
      <c r="A757" s="2" t="s">
        <v>1864</v>
      </c>
      <c r="B757" s="21">
        <v>1</v>
      </c>
      <c r="C757" s="2" t="s">
        <v>2526</v>
      </c>
      <c r="D757" s="2" t="s">
        <v>2526</v>
      </c>
      <c r="E757" s="19" t="s">
        <v>2536</v>
      </c>
      <c r="F757" s="29">
        <f>VLOOKUP(A757,'Survey dates etc'!$A$2:$B$3499,2,FALSE)</f>
        <v>39458</v>
      </c>
    </row>
    <row r="758" spans="1:6" ht="11.25">
      <c r="A758" s="2" t="s">
        <v>1865</v>
      </c>
      <c r="B758" s="21">
        <v>1</v>
      </c>
      <c r="C758" s="2" t="s">
        <v>2526</v>
      </c>
      <c r="D758" s="2" t="s">
        <v>2526</v>
      </c>
      <c r="E758" s="19" t="s">
        <v>2536</v>
      </c>
      <c r="F758" s="29">
        <f>VLOOKUP(A758,'Survey dates etc'!$A$2:$B$3499,2,FALSE)</f>
        <v>39752</v>
      </c>
    </row>
    <row r="759" spans="1:6" ht="11.25">
      <c r="A759" s="2" t="s">
        <v>1866</v>
      </c>
      <c r="B759" s="21">
        <v>1</v>
      </c>
      <c r="C759" s="2" t="s">
        <v>2526</v>
      </c>
      <c r="D759" s="2" t="s">
        <v>2526</v>
      </c>
      <c r="E759" s="19" t="s">
        <v>2536</v>
      </c>
      <c r="F759" s="29">
        <f>VLOOKUP(A759,'Survey dates etc'!$A$2:$B$3499,2,FALSE)</f>
        <v>39749</v>
      </c>
    </row>
    <row r="760" spans="1:6" ht="11.25">
      <c r="A760" s="2" t="s">
        <v>1867</v>
      </c>
      <c r="B760" s="21">
        <v>1</v>
      </c>
      <c r="C760" s="2" t="s">
        <v>2522</v>
      </c>
      <c r="D760" s="2" t="s">
        <v>2522</v>
      </c>
      <c r="E760" s="19" t="s">
        <v>2536</v>
      </c>
      <c r="F760" s="29">
        <f>VLOOKUP(A760,'Survey dates etc'!$A$2:$B$3499,2,FALSE)</f>
        <v>39526</v>
      </c>
    </row>
    <row r="761" spans="1:6" ht="11.25">
      <c r="A761" s="2" t="s">
        <v>1868</v>
      </c>
      <c r="B761" s="21">
        <v>1</v>
      </c>
      <c r="C761" s="2" t="s">
        <v>2519</v>
      </c>
      <c r="D761" s="2" t="s">
        <v>2519</v>
      </c>
      <c r="E761" s="19" t="s">
        <v>2536</v>
      </c>
      <c r="F761" s="29">
        <f>VLOOKUP(A761,'Survey dates etc'!$A$2:$B$3499,2,FALSE)</f>
        <v>39618</v>
      </c>
    </row>
    <row r="762" spans="1:6" ht="11.25">
      <c r="A762" s="2" t="s">
        <v>1869</v>
      </c>
      <c r="B762" s="21">
        <v>1</v>
      </c>
      <c r="C762" s="2" t="s">
        <v>2530</v>
      </c>
      <c r="D762" s="2" t="s">
        <v>2530</v>
      </c>
      <c r="E762" s="19" t="s">
        <v>2536</v>
      </c>
      <c r="F762" s="29">
        <f>VLOOKUP(A762,'Survey dates etc'!$A$2:$B$3499,2,FALSE)</f>
        <v>38761</v>
      </c>
    </row>
    <row r="763" spans="1:6" ht="11.25">
      <c r="A763" s="2" t="s">
        <v>660</v>
      </c>
      <c r="B763" s="21">
        <v>1</v>
      </c>
      <c r="C763" s="2" t="s">
        <v>2518</v>
      </c>
      <c r="D763" s="2" t="s">
        <v>2530</v>
      </c>
      <c r="F763" s="29">
        <f>VLOOKUP(A763,'Survey dates etc'!$A$2:$B$3499,2,FALSE)</f>
        <v>39782</v>
      </c>
    </row>
    <row r="764" spans="1:6" ht="11.25">
      <c r="A764" s="2" t="s">
        <v>1870</v>
      </c>
      <c r="B764" s="21">
        <v>1</v>
      </c>
      <c r="C764" s="2" t="s">
        <v>2525</v>
      </c>
      <c r="D764" s="2" t="s">
        <v>2525</v>
      </c>
      <c r="E764" s="19" t="s">
        <v>2536</v>
      </c>
      <c r="F764" s="29">
        <f>VLOOKUP(A764,'Survey dates etc'!$A$2:$B$3499,2,FALSE)</f>
        <v>38758</v>
      </c>
    </row>
    <row r="765" spans="1:6" ht="11.25">
      <c r="A765" s="2" t="s">
        <v>1871</v>
      </c>
      <c r="B765" s="21">
        <v>1</v>
      </c>
      <c r="C765" s="2" t="s">
        <v>2521</v>
      </c>
      <c r="D765" s="2" t="s">
        <v>2521</v>
      </c>
      <c r="E765" s="19" t="s">
        <v>2536</v>
      </c>
      <c r="F765" s="29">
        <f>VLOOKUP(A765,'Survey dates etc'!$A$2:$B$3499,2,FALSE)</f>
        <v>38777</v>
      </c>
    </row>
    <row r="766" spans="1:6" ht="11.25">
      <c r="A766" s="2" t="s">
        <v>1872</v>
      </c>
      <c r="B766" s="21">
        <v>1</v>
      </c>
      <c r="C766" s="2" t="s">
        <v>2522</v>
      </c>
      <c r="D766" s="2" t="s">
        <v>2522</v>
      </c>
      <c r="E766" s="19" t="s">
        <v>2536</v>
      </c>
      <c r="F766" s="29">
        <f>VLOOKUP(A766,'Survey dates etc'!$A$2:$B$3499,2,FALSE)</f>
        <v>39299</v>
      </c>
    </row>
    <row r="767" spans="1:6" ht="11.25">
      <c r="A767" s="2" t="s">
        <v>1873</v>
      </c>
      <c r="B767" s="21">
        <v>1</v>
      </c>
      <c r="C767" s="2" t="s">
        <v>2520</v>
      </c>
      <c r="D767" s="2" t="s">
        <v>2520</v>
      </c>
      <c r="E767" s="19" t="s">
        <v>2536</v>
      </c>
      <c r="F767" s="29">
        <f>VLOOKUP(A767,'Survey dates etc'!$A$2:$B$3499,2,FALSE)</f>
        <v>39274</v>
      </c>
    </row>
    <row r="768" spans="1:6" ht="11.25">
      <c r="A768" s="2" t="s">
        <v>1874</v>
      </c>
      <c r="B768" s="21">
        <v>2</v>
      </c>
      <c r="C768" s="2" t="s">
        <v>2522</v>
      </c>
      <c r="D768" s="2" t="s">
        <v>2522</v>
      </c>
      <c r="E768" s="19" t="s">
        <v>2536</v>
      </c>
      <c r="F768" s="29">
        <f>VLOOKUP(A768,'Survey dates etc'!$A$2:$B$3499,2,FALSE)</f>
        <v>39671</v>
      </c>
    </row>
    <row r="769" spans="1:6" ht="11.25">
      <c r="A769" s="2" t="s">
        <v>661</v>
      </c>
      <c r="B769" s="21">
        <v>1</v>
      </c>
      <c r="C769" s="2" t="s">
        <v>2518</v>
      </c>
      <c r="D769" s="2" t="s">
        <v>2522</v>
      </c>
      <c r="F769" s="29">
        <f>VLOOKUP(A769,'Survey dates etc'!$A$2:$B$3499,2,FALSE)</f>
        <v>39568</v>
      </c>
    </row>
    <row r="770" spans="1:6" ht="11.25">
      <c r="A770" s="31" t="s">
        <v>2112</v>
      </c>
      <c r="B770" s="22">
        <v>1</v>
      </c>
      <c r="C770" s="8" t="s">
        <v>1733</v>
      </c>
      <c r="D770" s="2" t="s">
        <v>2526</v>
      </c>
      <c r="E770" s="19" t="s">
        <v>2578</v>
      </c>
      <c r="F770" s="29">
        <f>VLOOKUP(A770,'Survey dates etc'!$A$2:$B$3499,2,FALSE)</f>
        <v>38273</v>
      </c>
    </row>
    <row r="771" spans="1:6" ht="11.25">
      <c r="A771" s="2" t="s">
        <v>1875</v>
      </c>
      <c r="B771" s="21">
        <v>1</v>
      </c>
      <c r="C771" s="2" t="s">
        <v>2519</v>
      </c>
      <c r="D771" s="2" t="s">
        <v>2519</v>
      </c>
      <c r="E771" s="19" t="s">
        <v>2536</v>
      </c>
      <c r="F771" s="29">
        <f>VLOOKUP(A771,'Survey dates etc'!$A$2:$B$3499,2,FALSE)</f>
        <v>39286</v>
      </c>
    </row>
    <row r="772" spans="1:6" ht="11.25">
      <c r="A772" s="31" t="s">
        <v>3011</v>
      </c>
      <c r="B772" s="21">
        <v>1</v>
      </c>
      <c r="C772" s="2" t="s">
        <v>2518</v>
      </c>
      <c r="D772" s="2" t="s">
        <v>2519</v>
      </c>
      <c r="F772" s="29">
        <f>VLOOKUP(A772,'Survey dates etc'!$A$2:$B$3499,2,FALSE)</f>
        <v>39286</v>
      </c>
    </row>
    <row r="773" spans="1:6" ht="11.25">
      <c r="A773" s="31" t="s">
        <v>2431</v>
      </c>
      <c r="B773" s="22">
        <v>1</v>
      </c>
      <c r="C773" s="8" t="s">
        <v>2518</v>
      </c>
      <c r="D773" s="2" t="s">
        <v>2519</v>
      </c>
      <c r="E773" s="19" t="s">
        <v>2578</v>
      </c>
      <c r="F773" s="29">
        <f>VLOOKUP(A773,'Survey dates etc'!$A$2:$B$3499,2,FALSE)</f>
        <v>39286</v>
      </c>
    </row>
    <row r="774" spans="1:6" ht="11.25">
      <c r="A774" s="8" t="s">
        <v>2967</v>
      </c>
      <c r="B774" s="22">
        <v>1</v>
      </c>
      <c r="C774" s="8" t="s">
        <v>1733</v>
      </c>
      <c r="D774" s="2" t="s">
        <v>2519</v>
      </c>
      <c r="E774" s="19" t="s">
        <v>2578</v>
      </c>
      <c r="F774" s="29">
        <f>VLOOKUP(A774,'Survey dates etc'!$A$2:$B$3499,2,FALSE)</f>
        <v>38469</v>
      </c>
    </row>
    <row r="775" spans="1:6" ht="11.25">
      <c r="A775" s="2" t="s">
        <v>1876</v>
      </c>
      <c r="B775" s="21">
        <v>1</v>
      </c>
      <c r="C775" s="2" t="s">
        <v>2519</v>
      </c>
      <c r="D775" s="2" t="s">
        <v>2519</v>
      </c>
      <c r="E775" s="19" t="s">
        <v>2536</v>
      </c>
      <c r="F775" s="29">
        <f>VLOOKUP(A775,'Survey dates etc'!$A$2:$B$3499,2,FALSE)</f>
        <v>38835</v>
      </c>
    </row>
    <row r="776" spans="1:6" ht="11.25">
      <c r="A776" s="2" t="s">
        <v>1877</v>
      </c>
      <c r="B776" s="21">
        <v>1</v>
      </c>
      <c r="C776" s="2" t="s">
        <v>793</v>
      </c>
      <c r="D776" s="2" t="s">
        <v>793</v>
      </c>
      <c r="E776" s="19" t="s">
        <v>2536</v>
      </c>
      <c r="F776" s="29">
        <f>VLOOKUP(A776,'Survey dates etc'!$A$2:$B$3499,2,FALSE)</f>
        <v>39636</v>
      </c>
    </row>
    <row r="777" spans="1:6" ht="11.25">
      <c r="A777" s="2" t="s">
        <v>662</v>
      </c>
      <c r="B777" s="21">
        <v>1</v>
      </c>
      <c r="C777" s="2" t="s">
        <v>2518</v>
      </c>
      <c r="D777" s="2" t="s">
        <v>793</v>
      </c>
      <c r="F777" s="29">
        <f>VLOOKUP(A777,'Survey dates etc'!$A$2:$B$3499,2,FALSE)</f>
        <v>39217</v>
      </c>
    </row>
    <row r="778" spans="1:6" ht="11.25">
      <c r="A778" s="42" t="s">
        <v>2368</v>
      </c>
      <c r="B778" s="21">
        <v>1</v>
      </c>
      <c r="C778" s="8" t="s">
        <v>1733</v>
      </c>
      <c r="D778" s="42" t="s">
        <v>793</v>
      </c>
      <c r="E778" s="19" t="s">
        <v>2578</v>
      </c>
      <c r="F778" s="29">
        <f>VLOOKUP(A778,'Survey dates etc'!$A$2:$B$3499,2,FALSE)</f>
        <v>38492</v>
      </c>
    </row>
    <row r="779" spans="1:6" ht="11.25">
      <c r="A779" s="2" t="s">
        <v>1878</v>
      </c>
      <c r="B779" s="21">
        <v>1</v>
      </c>
      <c r="C779" s="2" t="s">
        <v>2522</v>
      </c>
      <c r="D779" s="2" t="s">
        <v>2522</v>
      </c>
      <c r="E779" s="19" t="s">
        <v>2536</v>
      </c>
      <c r="F779" s="29">
        <f>VLOOKUP(A779,'Survey dates etc'!$A$2:$B$3499,2,FALSE)</f>
        <v>39587</v>
      </c>
    </row>
    <row r="780" spans="1:6" ht="11.25">
      <c r="A780" s="2" t="s">
        <v>1879</v>
      </c>
      <c r="B780" s="21">
        <v>1</v>
      </c>
      <c r="C780" s="2" t="s">
        <v>2522</v>
      </c>
      <c r="D780" s="2" t="s">
        <v>2522</v>
      </c>
      <c r="E780" s="19" t="s">
        <v>2536</v>
      </c>
      <c r="F780" s="29">
        <f>VLOOKUP(A780,'Survey dates etc'!$A$2:$B$3499,2,FALSE)</f>
        <v>39275</v>
      </c>
    </row>
    <row r="781" spans="1:6" ht="11.25">
      <c r="A781" s="8" t="s">
        <v>2968</v>
      </c>
      <c r="B781" s="22">
        <v>1</v>
      </c>
      <c r="C781" s="8" t="s">
        <v>1733</v>
      </c>
      <c r="D781" s="2" t="s">
        <v>2519</v>
      </c>
      <c r="E781" s="19" t="s">
        <v>2578</v>
      </c>
      <c r="F781" s="29">
        <f>VLOOKUP(A781,'Survey dates etc'!$A$2:$B$3499,2,FALSE)</f>
        <v>38576</v>
      </c>
    </row>
    <row r="782" spans="1:6" ht="11.25">
      <c r="A782" s="2" t="s">
        <v>1880</v>
      </c>
      <c r="B782" s="21">
        <v>1</v>
      </c>
      <c r="C782" s="2" t="s">
        <v>2519</v>
      </c>
      <c r="D782" s="2" t="s">
        <v>2519</v>
      </c>
      <c r="E782" s="19" t="s">
        <v>2536</v>
      </c>
      <c r="F782" s="29">
        <f>VLOOKUP(A782,'Survey dates etc'!$A$2:$B$3499,2,FALSE)</f>
        <v>39149</v>
      </c>
    </row>
    <row r="783" spans="1:6" ht="11.25">
      <c r="A783" s="2" t="s">
        <v>539</v>
      </c>
      <c r="B783" s="21">
        <v>1</v>
      </c>
      <c r="C783" s="2" t="s">
        <v>2522</v>
      </c>
      <c r="D783" s="2" t="s">
        <v>2522</v>
      </c>
      <c r="E783" s="19" t="s">
        <v>2536</v>
      </c>
      <c r="F783" s="29">
        <f>VLOOKUP(A783,'Survey dates etc'!$A$2:$B$3499,2,FALSE)</f>
        <v>39330</v>
      </c>
    </row>
    <row r="784" spans="1:6" ht="11.25">
      <c r="A784" s="31" t="s">
        <v>801</v>
      </c>
      <c r="B784" s="22">
        <v>1</v>
      </c>
      <c r="C784" s="8" t="s">
        <v>1733</v>
      </c>
      <c r="D784" s="2" t="s">
        <v>2525</v>
      </c>
      <c r="E784" s="19" t="s">
        <v>2578</v>
      </c>
      <c r="F784" s="29">
        <f>VLOOKUP(A784,'Survey dates etc'!$A$2:$B$3499,2,FALSE)</f>
        <v>39872</v>
      </c>
    </row>
    <row r="785" spans="1:6" ht="11.25">
      <c r="A785" s="2" t="s">
        <v>540</v>
      </c>
      <c r="B785" s="21">
        <v>1</v>
      </c>
      <c r="C785" s="2" t="s">
        <v>2523</v>
      </c>
      <c r="D785" s="2" t="s">
        <v>2523</v>
      </c>
      <c r="E785" s="19" t="s">
        <v>2536</v>
      </c>
      <c r="F785" s="29">
        <f>VLOOKUP(A785,'Survey dates etc'!$A$2:$B$3499,2,FALSE)</f>
        <v>39157</v>
      </c>
    </row>
    <row r="786" spans="1:6" ht="11.25">
      <c r="A786" s="3" t="s">
        <v>663</v>
      </c>
      <c r="B786" s="21">
        <v>1</v>
      </c>
      <c r="C786" s="8" t="s">
        <v>2518</v>
      </c>
      <c r="D786" s="2" t="s">
        <v>2524</v>
      </c>
      <c r="F786" s="29">
        <f>VLOOKUP(A786,'Survey dates etc'!$A$2:$B$3499,2,FALSE)</f>
        <v>39782</v>
      </c>
    </row>
    <row r="787" spans="1:6" ht="11.25">
      <c r="A787" s="2" t="s">
        <v>541</v>
      </c>
      <c r="B787" s="21">
        <v>1</v>
      </c>
      <c r="C787" s="2" t="s">
        <v>2525</v>
      </c>
      <c r="D787" s="2" t="s">
        <v>2525</v>
      </c>
      <c r="E787" s="19" t="s">
        <v>2536</v>
      </c>
      <c r="F787" s="29">
        <f>VLOOKUP(A787,'Survey dates etc'!$A$2:$B$3499,2,FALSE)</f>
        <v>39861</v>
      </c>
    </row>
    <row r="788" spans="1:6" ht="11.25">
      <c r="A788" s="2" t="s">
        <v>664</v>
      </c>
      <c r="B788" s="21">
        <v>1</v>
      </c>
      <c r="C788" s="2" t="s">
        <v>2518</v>
      </c>
      <c r="D788" s="2" t="s">
        <v>2525</v>
      </c>
      <c r="F788" s="29">
        <f>VLOOKUP(A788,'Survey dates etc'!$A$2:$B$3499,2,FALSE)</f>
        <v>38765</v>
      </c>
    </row>
    <row r="789" spans="1:6" ht="11.25">
      <c r="A789" s="2" t="s">
        <v>665</v>
      </c>
      <c r="B789" s="21">
        <v>1</v>
      </c>
      <c r="C789" s="2" t="s">
        <v>2518</v>
      </c>
      <c r="D789" s="2" t="s">
        <v>2525</v>
      </c>
      <c r="F789" s="29">
        <f>VLOOKUP(A789,'Survey dates etc'!$A$2:$B$3499,2,FALSE)</f>
        <v>38765</v>
      </c>
    </row>
    <row r="790" spans="1:6" ht="11.25">
      <c r="A790" s="31" t="s">
        <v>1721</v>
      </c>
      <c r="B790" s="22">
        <v>1</v>
      </c>
      <c r="C790" s="8" t="s">
        <v>1733</v>
      </c>
      <c r="D790" s="2" t="s">
        <v>2525</v>
      </c>
      <c r="E790" s="19" t="s">
        <v>2578</v>
      </c>
      <c r="F790" s="29">
        <f>VLOOKUP(A790,'Survey dates etc'!$A$2:$B$3499,2,FALSE)</f>
        <v>38583</v>
      </c>
    </row>
    <row r="791" spans="1:6" ht="11.25">
      <c r="A791" s="2" t="s">
        <v>542</v>
      </c>
      <c r="B791" s="21">
        <v>1</v>
      </c>
      <c r="C791" s="2" t="s">
        <v>2520</v>
      </c>
      <c r="D791" s="2" t="s">
        <v>2520</v>
      </c>
      <c r="E791" s="19" t="s">
        <v>2536</v>
      </c>
      <c r="F791" s="29">
        <f>VLOOKUP(A791,'Survey dates etc'!$A$2:$B$3499,2,FALSE)</f>
        <v>39451</v>
      </c>
    </row>
    <row r="792" spans="1:6" ht="11.25">
      <c r="A792" s="2" t="s">
        <v>543</v>
      </c>
      <c r="B792" s="21">
        <v>1</v>
      </c>
      <c r="C792" s="2" t="s">
        <v>2526</v>
      </c>
      <c r="D792" s="2" t="s">
        <v>2526</v>
      </c>
      <c r="E792" s="19" t="s">
        <v>2536</v>
      </c>
      <c r="F792" s="29">
        <f>VLOOKUP(A792,'Survey dates etc'!$A$2:$B$3499,2,FALSE)</f>
        <v>38947</v>
      </c>
    </row>
    <row r="793" spans="1:6" ht="11.25">
      <c r="A793" s="2" t="s">
        <v>544</v>
      </c>
      <c r="B793" s="21">
        <v>1</v>
      </c>
      <c r="C793" s="2" t="s">
        <v>2521</v>
      </c>
      <c r="D793" s="2" t="s">
        <v>2521</v>
      </c>
      <c r="E793" s="19" t="s">
        <v>2536</v>
      </c>
      <c r="F793" s="29">
        <f>VLOOKUP(A793,'Survey dates etc'!$A$2:$B$3499,2,FALSE)</f>
        <v>39409</v>
      </c>
    </row>
    <row r="794" spans="1:6" ht="11.25">
      <c r="A794" s="2" t="s">
        <v>545</v>
      </c>
      <c r="B794" s="21">
        <v>1</v>
      </c>
      <c r="C794" s="2" t="s">
        <v>2524</v>
      </c>
      <c r="D794" s="2" t="s">
        <v>2524</v>
      </c>
      <c r="E794" s="19" t="s">
        <v>2536</v>
      </c>
      <c r="F794" s="29">
        <f>VLOOKUP(A794,'Survey dates etc'!$A$2:$B$3499,2,FALSE)</f>
        <v>38783</v>
      </c>
    </row>
    <row r="795" spans="1:6" ht="11.25">
      <c r="A795" s="2" t="s">
        <v>546</v>
      </c>
      <c r="B795" s="21">
        <v>1</v>
      </c>
      <c r="C795" s="2" t="s">
        <v>2526</v>
      </c>
      <c r="D795" s="2" t="s">
        <v>2526</v>
      </c>
      <c r="E795" s="19" t="s">
        <v>2536</v>
      </c>
      <c r="F795" s="29">
        <f>VLOOKUP(A795,'Survey dates etc'!$A$2:$B$3499,2,FALSE)</f>
        <v>38927</v>
      </c>
    </row>
    <row r="796" spans="1:6" ht="11.25">
      <c r="A796" s="2" t="s">
        <v>547</v>
      </c>
      <c r="B796" s="21">
        <v>1</v>
      </c>
      <c r="C796" s="2" t="s">
        <v>2520</v>
      </c>
      <c r="D796" s="2" t="s">
        <v>2520</v>
      </c>
      <c r="E796" s="19" t="s">
        <v>2536</v>
      </c>
      <c r="F796" s="29">
        <f>VLOOKUP(A796,'Survey dates etc'!$A$2:$B$3499,2,FALSE)</f>
        <v>39622</v>
      </c>
    </row>
    <row r="797" spans="1:6" ht="11.25">
      <c r="A797" s="2" t="s">
        <v>548</v>
      </c>
      <c r="B797" s="21">
        <v>1</v>
      </c>
      <c r="C797" s="2" t="s">
        <v>2520</v>
      </c>
      <c r="D797" s="2" t="s">
        <v>2520</v>
      </c>
      <c r="E797" s="19" t="s">
        <v>2536</v>
      </c>
      <c r="F797" s="29">
        <f>VLOOKUP(A797,'Survey dates etc'!$A$2:$B$3499,2,FALSE)</f>
        <v>39070</v>
      </c>
    </row>
    <row r="798" spans="1:6" ht="11.25">
      <c r="A798" s="2" t="s">
        <v>549</v>
      </c>
      <c r="B798" s="21">
        <v>1</v>
      </c>
      <c r="C798" s="2" t="s">
        <v>793</v>
      </c>
      <c r="D798" s="2" t="s">
        <v>793</v>
      </c>
      <c r="E798" s="19" t="s">
        <v>2536</v>
      </c>
      <c r="F798" s="29">
        <f>VLOOKUP(A798,'Survey dates etc'!$A$2:$B$3499,2,FALSE)</f>
        <v>39203</v>
      </c>
    </row>
    <row r="799" spans="1:6" ht="11.25">
      <c r="A799" s="8" t="s">
        <v>2969</v>
      </c>
      <c r="B799" s="22">
        <v>1</v>
      </c>
      <c r="C799" s="8" t="s">
        <v>1733</v>
      </c>
      <c r="D799" s="2" t="s">
        <v>2519</v>
      </c>
      <c r="E799" s="19" t="s">
        <v>2578</v>
      </c>
      <c r="F799" s="29">
        <f>VLOOKUP(A799,'Survey dates etc'!$A$2:$B$3499,2,FALSE)</f>
        <v>38469</v>
      </c>
    </row>
    <row r="800" spans="1:6" ht="11.25">
      <c r="A800" s="2" t="s">
        <v>550</v>
      </c>
      <c r="B800" s="21">
        <v>1</v>
      </c>
      <c r="C800" s="2" t="s">
        <v>2521</v>
      </c>
      <c r="D800" s="2" t="s">
        <v>2521</v>
      </c>
      <c r="E800" s="19" t="s">
        <v>2536</v>
      </c>
      <c r="F800" s="29">
        <f>VLOOKUP(A800,'Survey dates etc'!$A$2:$B$3499,2,FALSE)</f>
        <v>38811</v>
      </c>
    </row>
    <row r="801" spans="1:6" ht="11.25">
      <c r="A801" s="8" t="s">
        <v>666</v>
      </c>
      <c r="B801" s="21">
        <v>1</v>
      </c>
      <c r="C801" s="8" t="s">
        <v>2518</v>
      </c>
      <c r="D801" s="2" t="s">
        <v>2521</v>
      </c>
      <c r="F801" s="29">
        <f>VLOOKUP(A801,'Survey dates etc'!$A$2:$B$3499,2,FALSE)</f>
        <v>39021</v>
      </c>
    </row>
    <row r="802" spans="1:6" ht="11.25">
      <c r="A802" s="2" t="s">
        <v>551</v>
      </c>
      <c r="B802" s="21">
        <v>1</v>
      </c>
      <c r="C802" s="2" t="s">
        <v>2522</v>
      </c>
      <c r="D802" s="2" t="s">
        <v>2522</v>
      </c>
      <c r="E802" s="19" t="s">
        <v>2536</v>
      </c>
      <c r="F802" s="29">
        <f>VLOOKUP(A802,'Survey dates etc'!$A$2:$B$3499,2,FALSE)</f>
        <v>39094</v>
      </c>
    </row>
    <row r="803" spans="1:6" ht="11.25">
      <c r="A803" s="2" t="s">
        <v>672</v>
      </c>
      <c r="B803" s="21">
        <v>1</v>
      </c>
      <c r="C803" s="2" t="s">
        <v>2518</v>
      </c>
      <c r="D803" s="2" t="s">
        <v>2522</v>
      </c>
      <c r="F803" s="29">
        <f>VLOOKUP(A803,'Survey dates etc'!$A$2:$B$3499,2,FALSE)</f>
        <v>39782</v>
      </c>
    </row>
    <row r="804" spans="1:6" ht="11.25">
      <c r="A804" s="2" t="s">
        <v>552</v>
      </c>
      <c r="B804" s="21">
        <v>1</v>
      </c>
      <c r="C804" s="2" t="s">
        <v>2524</v>
      </c>
      <c r="D804" s="2" t="s">
        <v>2524</v>
      </c>
      <c r="E804" s="19" t="s">
        <v>2536</v>
      </c>
      <c r="F804" s="29">
        <f>VLOOKUP(A804,'Survey dates etc'!$A$2:$B$3499,2,FALSE)</f>
        <v>39744</v>
      </c>
    </row>
    <row r="805" spans="1:6" ht="11.25">
      <c r="A805" s="2" t="s">
        <v>673</v>
      </c>
      <c r="B805" s="21">
        <v>1</v>
      </c>
      <c r="C805" s="2" t="s">
        <v>2518</v>
      </c>
      <c r="D805" s="2" t="s">
        <v>2524</v>
      </c>
      <c r="F805" s="29">
        <f>VLOOKUP(A805,'Survey dates etc'!$A$2:$B$3499,2,FALSE)</f>
        <v>38860</v>
      </c>
    </row>
    <row r="806" spans="1:6" ht="11.25">
      <c r="A806" s="2" t="s">
        <v>674</v>
      </c>
      <c r="B806" s="21">
        <v>1</v>
      </c>
      <c r="C806" s="2" t="s">
        <v>2518</v>
      </c>
      <c r="D806" s="2" t="s">
        <v>2524</v>
      </c>
      <c r="F806" s="29">
        <f>VLOOKUP(A806,'Survey dates etc'!$A$2:$B$3499,2,FALSE)</f>
        <v>39227</v>
      </c>
    </row>
    <row r="807" spans="1:6" ht="11.25">
      <c r="A807" s="2" t="s">
        <v>675</v>
      </c>
      <c r="B807" s="21">
        <v>1</v>
      </c>
      <c r="C807" s="2" t="s">
        <v>2518</v>
      </c>
      <c r="D807" s="2" t="s">
        <v>2524</v>
      </c>
      <c r="F807" s="29">
        <f>VLOOKUP(A807,'Survey dates etc'!$A$2:$B$3499,2,FALSE)</f>
        <v>39227</v>
      </c>
    </row>
    <row r="808" spans="1:6" ht="11.25">
      <c r="A808" s="2" t="s">
        <v>676</v>
      </c>
      <c r="B808" s="21">
        <v>1</v>
      </c>
      <c r="C808" s="2" t="s">
        <v>2518</v>
      </c>
      <c r="D808" s="2" t="s">
        <v>2524</v>
      </c>
      <c r="F808" s="29">
        <f>VLOOKUP(A808,'Survey dates etc'!$A$2:$B$3499,2,FALSE)</f>
        <v>39366</v>
      </c>
    </row>
    <row r="809" spans="1:6" ht="11.25">
      <c r="A809" s="2" t="s">
        <v>553</v>
      </c>
      <c r="B809" s="21">
        <v>1</v>
      </c>
      <c r="C809" s="2" t="s">
        <v>2524</v>
      </c>
      <c r="D809" s="2" t="s">
        <v>2524</v>
      </c>
      <c r="E809" s="19" t="s">
        <v>2536</v>
      </c>
      <c r="F809" s="29">
        <f>VLOOKUP(A809,'Survey dates etc'!$A$2:$B$3499,2,FALSE)</f>
        <v>38979</v>
      </c>
    </row>
    <row r="810" spans="1:6" ht="11.25">
      <c r="A810" s="2" t="s">
        <v>677</v>
      </c>
      <c r="B810" s="21">
        <v>1</v>
      </c>
      <c r="C810" s="2" t="s">
        <v>2518</v>
      </c>
      <c r="D810" s="2" t="s">
        <v>2524</v>
      </c>
      <c r="F810" s="29">
        <f>VLOOKUP(A810,'Survey dates etc'!$A$2:$B$3499,2,FALSE)</f>
        <v>39449</v>
      </c>
    </row>
    <row r="811" spans="1:6" ht="11.25">
      <c r="A811" s="2" t="s">
        <v>678</v>
      </c>
      <c r="B811" s="21">
        <v>1</v>
      </c>
      <c r="C811" s="2" t="s">
        <v>2518</v>
      </c>
      <c r="D811" s="2" t="s">
        <v>2524</v>
      </c>
      <c r="F811" s="29">
        <f>VLOOKUP(A811,'Survey dates etc'!$A$2:$B$3499,2,FALSE)</f>
        <v>39227</v>
      </c>
    </row>
    <row r="812" spans="1:6" ht="11.25">
      <c r="A812" s="2" t="s">
        <v>679</v>
      </c>
      <c r="B812" s="21">
        <v>1</v>
      </c>
      <c r="C812" s="2" t="s">
        <v>2518</v>
      </c>
      <c r="D812" s="2" t="s">
        <v>2524</v>
      </c>
      <c r="F812" s="29">
        <f>VLOOKUP(A812,'Survey dates etc'!$A$2:$B$3499,2,FALSE)</f>
        <v>39366</v>
      </c>
    </row>
    <row r="813" spans="1:6" ht="11.25">
      <c r="A813" s="2" t="s">
        <v>554</v>
      </c>
      <c r="B813" s="21">
        <v>1</v>
      </c>
      <c r="C813" s="2" t="s">
        <v>2526</v>
      </c>
      <c r="D813" s="2" t="s">
        <v>2526</v>
      </c>
      <c r="E813" s="19" t="s">
        <v>2536</v>
      </c>
      <c r="F813" s="29">
        <f>VLOOKUP(A813,'Survey dates etc'!$A$2:$B$3499,2,FALSE)</f>
        <v>39627</v>
      </c>
    </row>
    <row r="814" spans="1:6" ht="11.25">
      <c r="A814" s="2" t="s">
        <v>555</v>
      </c>
      <c r="B814" s="21">
        <v>1</v>
      </c>
      <c r="C814" s="2" t="s">
        <v>2529</v>
      </c>
      <c r="D814" s="2" t="s">
        <v>2529</v>
      </c>
      <c r="E814" s="19" t="s">
        <v>2536</v>
      </c>
      <c r="F814" s="29">
        <f>VLOOKUP(A814,'Survey dates etc'!$A$2:$B$3499,2,FALSE)</f>
        <v>39610</v>
      </c>
    </row>
    <row r="815" spans="1:6" ht="11.25">
      <c r="A815" s="2" t="s">
        <v>680</v>
      </c>
      <c r="B815" s="21">
        <v>1</v>
      </c>
      <c r="C815" s="2" t="s">
        <v>2518</v>
      </c>
      <c r="D815" s="2" t="s">
        <v>2529</v>
      </c>
      <c r="F815" s="29">
        <f>VLOOKUP(A815,'Survey dates etc'!$A$2:$B$3499,2,FALSE)</f>
        <v>39164</v>
      </c>
    </row>
    <row r="816" spans="1:6" ht="11.25">
      <c r="A816" s="2" t="s">
        <v>556</v>
      </c>
      <c r="B816" s="21">
        <v>1</v>
      </c>
      <c r="C816" s="2" t="s">
        <v>2520</v>
      </c>
      <c r="D816" s="2" t="s">
        <v>2520</v>
      </c>
      <c r="E816" s="19" t="s">
        <v>2536</v>
      </c>
      <c r="F816" s="29">
        <f>VLOOKUP(A816,'Survey dates etc'!$A$2:$B$3499,2,FALSE)</f>
        <v>39749</v>
      </c>
    </row>
    <row r="817" spans="1:6" ht="11.25">
      <c r="A817" s="2" t="s">
        <v>681</v>
      </c>
      <c r="B817" s="21">
        <v>1</v>
      </c>
      <c r="C817" s="2" t="s">
        <v>2518</v>
      </c>
      <c r="D817" s="2" t="s">
        <v>2520</v>
      </c>
      <c r="F817" s="29">
        <f>VLOOKUP(A817,'Survey dates etc'!$A$2:$B$3499,2,FALSE)</f>
        <v>39933</v>
      </c>
    </row>
    <row r="818" spans="1:6" ht="11.25">
      <c r="A818" s="2" t="s">
        <v>557</v>
      </c>
      <c r="B818" s="21">
        <v>1</v>
      </c>
      <c r="C818" s="2" t="s">
        <v>2521</v>
      </c>
      <c r="D818" s="2" t="s">
        <v>2521</v>
      </c>
      <c r="E818" s="19" t="s">
        <v>2536</v>
      </c>
      <c r="F818" s="29">
        <f>VLOOKUP(A818,'Survey dates etc'!$A$2:$B$3499,2,FALSE)</f>
        <v>38805</v>
      </c>
    </row>
    <row r="819" spans="1:6" ht="11.25">
      <c r="A819" s="2" t="s">
        <v>558</v>
      </c>
      <c r="B819" s="21">
        <v>1</v>
      </c>
      <c r="C819" s="2" t="s">
        <v>2519</v>
      </c>
      <c r="D819" s="2" t="s">
        <v>2519</v>
      </c>
      <c r="E819" s="19" t="s">
        <v>2536</v>
      </c>
      <c r="F819" s="29">
        <f>VLOOKUP(A819,'Survey dates etc'!$A$2:$B$3499,2,FALSE)</f>
        <v>38929</v>
      </c>
    </row>
    <row r="820" spans="1:6" ht="11.25">
      <c r="A820" s="42" t="s">
        <v>2369</v>
      </c>
      <c r="B820" s="21">
        <v>1</v>
      </c>
      <c r="C820" s="8" t="s">
        <v>1733</v>
      </c>
      <c r="D820" s="42" t="s">
        <v>2529</v>
      </c>
      <c r="E820" s="19" t="s">
        <v>2578</v>
      </c>
      <c r="F820" s="29">
        <f>VLOOKUP(A820,'Survey dates etc'!$A$2:$B$3499,2,FALSE)</f>
        <v>38574</v>
      </c>
    </row>
    <row r="821" spans="1:6" ht="11.25">
      <c r="A821" s="2" t="s">
        <v>559</v>
      </c>
      <c r="B821" s="21">
        <v>1</v>
      </c>
      <c r="C821" s="2" t="s">
        <v>2530</v>
      </c>
      <c r="D821" s="2" t="s">
        <v>2530</v>
      </c>
      <c r="E821" s="19" t="s">
        <v>2536</v>
      </c>
      <c r="F821" s="29">
        <f>VLOOKUP(A821,'Survey dates etc'!$A$2:$B$3499,2,FALSE)</f>
        <v>39147</v>
      </c>
    </row>
    <row r="822" spans="1:6" ht="11.25">
      <c r="A822" s="2" t="s">
        <v>560</v>
      </c>
      <c r="B822" s="21">
        <v>1</v>
      </c>
      <c r="C822" s="2" t="s">
        <v>2529</v>
      </c>
      <c r="D822" s="2" t="s">
        <v>2529</v>
      </c>
      <c r="E822" s="19" t="s">
        <v>2536</v>
      </c>
      <c r="F822" s="29">
        <f>VLOOKUP(A822,'Survey dates etc'!$A$2:$B$3499,2,FALSE)</f>
        <v>39770</v>
      </c>
    </row>
    <row r="823" spans="1:6" ht="11.25">
      <c r="A823" s="2" t="s">
        <v>2516</v>
      </c>
      <c r="B823" s="21">
        <v>1</v>
      </c>
      <c r="C823" s="2" t="s">
        <v>2518</v>
      </c>
      <c r="D823" s="2" t="s">
        <v>2529</v>
      </c>
      <c r="F823" s="29">
        <f>VLOOKUP(A823,'Survey dates etc'!$A$2:$B$3499,2,FALSE)</f>
        <v>39437</v>
      </c>
    </row>
    <row r="824" spans="1:6" ht="11.25">
      <c r="A824" s="2" t="s">
        <v>507</v>
      </c>
      <c r="B824" s="21">
        <v>1</v>
      </c>
      <c r="C824" s="2" t="s">
        <v>2518</v>
      </c>
      <c r="D824" s="2" t="s">
        <v>2529</v>
      </c>
      <c r="F824" s="29">
        <f>VLOOKUP(A824,'Survey dates etc'!$A$2:$B$3499,2,FALSE)</f>
        <v>39437</v>
      </c>
    </row>
    <row r="825" spans="1:6" ht="11.25">
      <c r="A825" s="2" t="s">
        <v>508</v>
      </c>
      <c r="B825" s="21">
        <v>1</v>
      </c>
      <c r="C825" s="2" t="s">
        <v>2518</v>
      </c>
      <c r="D825" s="2" t="s">
        <v>2529</v>
      </c>
      <c r="F825" s="29">
        <f>VLOOKUP(A825,'Survey dates etc'!$A$2:$B$3499,2,FALSE)</f>
        <v>39449</v>
      </c>
    </row>
    <row r="826" spans="1:6" ht="11.25">
      <c r="A826" s="2" t="s">
        <v>509</v>
      </c>
      <c r="B826" s="21">
        <v>1</v>
      </c>
      <c r="C826" s="2" t="s">
        <v>2518</v>
      </c>
      <c r="D826" s="2" t="s">
        <v>2529</v>
      </c>
      <c r="F826" s="29">
        <f>VLOOKUP(A826,'Survey dates etc'!$A$2:$B$3499,2,FALSE)</f>
        <v>39010</v>
      </c>
    </row>
    <row r="827" spans="1:6" ht="11.25">
      <c r="A827" s="12" t="s">
        <v>561</v>
      </c>
      <c r="B827" s="21">
        <v>1</v>
      </c>
      <c r="C827" s="2" t="s">
        <v>2529</v>
      </c>
      <c r="D827" s="2" t="s">
        <v>2529</v>
      </c>
      <c r="E827" s="19" t="s">
        <v>2536</v>
      </c>
      <c r="F827" s="29">
        <f>VLOOKUP(A827,'Survey dates etc'!$A$2:$B$3499,2,FALSE)</f>
        <v>39010</v>
      </c>
    </row>
    <row r="828" spans="1:6" ht="11.25">
      <c r="A828" s="2" t="s">
        <v>510</v>
      </c>
      <c r="B828" s="21">
        <v>1</v>
      </c>
      <c r="C828" s="2" t="s">
        <v>2518</v>
      </c>
      <c r="D828" s="2" t="s">
        <v>2529</v>
      </c>
      <c r="F828" s="29">
        <f>VLOOKUP(A828,'Survey dates etc'!$A$2:$B$3499,2,FALSE)</f>
        <v>39010</v>
      </c>
    </row>
    <row r="829" spans="1:6" ht="11.25">
      <c r="A829" s="2" t="s">
        <v>511</v>
      </c>
      <c r="B829" s="21">
        <v>1</v>
      </c>
      <c r="C829" s="2" t="s">
        <v>2518</v>
      </c>
      <c r="D829" s="2" t="s">
        <v>2529</v>
      </c>
      <c r="F829" s="29">
        <f>VLOOKUP(A829,'Survey dates etc'!$A$2:$B$3499,2,FALSE)</f>
        <v>39449</v>
      </c>
    </row>
    <row r="830" spans="1:6" ht="11.25">
      <c r="A830" s="2" t="s">
        <v>562</v>
      </c>
      <c r="B830" s="21">
        <v>1</v>
      </c>
      <c r="C830" s="2" t="s">
        <v>2526</v>
      </c>
      <c r="D830" s="2" t="s">
        <v>2526</v>
      </c>
      <c r="E830" s="19" t="s">
        <v>2536</v>
      </c>
      <c r="F830" s="29">
        <f>VLOOKUP(A830,'Survey dates etc'!$A$2:$B$3499,2,FALSE)</f>
        <v>39721</v>
      </c>
    </row>
    <row r="831" spans="1:6" ht="11.25">
      <c r="A831" s="2" t="s">
        <v>512</v>
      </c>
      <c r="B831" s="21">
        <v>1</v>
      </c>
      <c r="C831" s="2" t="s">
        <v>2518</v>
      </c>
      <c r="D831" s="2" t="s">
        <v>2526</v>
      </c>
      <c r="F831" s="29">
        <f>VLOOKUP(A831,'Survey dates etc'!$A$2:$B$3499,2,FALSE)</f>
        <v>39349</v>
      </c>
    </row>
    <row r="832" spans="1:6" ht="11.25">
      <c r="A832" s="2" t="s">
        <v>563</v>
      </c>
      <c r="B832" s="21">
        <v>1</v>
      </c>
      <c r="C832" s="2" t="s">
        <v>2520</v>
      </c>
      <c r="D832" s="2" t="s">
        <v>2520</v>
      </c>
      <c r="E832" s="19" t="s">
        <v>2536</v>
      </c>
      <c r="F832" s="29">
        <f>VLOOKUP(A832,'Survey dates etc'!$A$2:$B$3499,2,FALSE)</f>
        <v>39542</v>
      </c>
    </row>
    <row r="833" spans="1:6" ht="11.25">
      <c r="A833" s="2" t="s">
        <v>564</v>
      </c>
      <c r="B833" s="21">
        <v>1</v>
      </c>
      <c r="C833" s="2" t="s">
        <v>2531</v>
      </c>
      <c r="D833" s="2" t="s">
        <v>2531</v>
      </c>
      <c r="E833" s="19" t="s">
        <v>2536</v>
      </c>
      <c r="F833" s="29">
        <f>VLOOKUP(A833,'Survey dates etc'!$A$2:$B$3499,2,FALSE)</f>
        <v>39381</v>
      </c>
    </row>
    <row r="834" spans="1:6" ht="11.25">
      <c r="A834" s="40" t="s">
        <v>513</v>
      </c>
      <c r="B834" s="21">
        <v>1</v>
      </c>
      <c r="C834" s="8" t="s">
        <v>2518</v>
      </c>
      <c r="D834" s="2" t="s">
        <v>2531</v>
      </c>
      <c r="F834" s="29">
        <f>VLOOKUP(A834,'Survey dates etc'!$A$2:$B$3499,2,FALSE)</f>
        <v>39380</v>
      </c>
    </row>
    <row r="835" spans="1:6" ht="11.25">
      <c r="A835" s="2" t="s">
        <v>565</v>
      </c>
      <c r="B835" s="21">
        <v>1</v>
      </c>
      <c r="C835" s="2" t="s">
        <v>2520</v>
      </c>
      <c r="D835" s="2" t="s">
        <v>2520</v>
      </c>
      <c r="E835" s="19" t="s">
        <v>2536</v>
      </c>
      <c r="F835" s="29">
        <f>VLOOKUP(A835,'Survey dates etc'!$A$2:$B$3499,2,FALSE)</f>
        <v>39499</v>
      </c>
    </row>
    <row r="836" spans="1:6" ht="11.25">
      <c r="A836" s="31" t="s">
        <v>1506</v>
      </c>
      <c r="B836" s="21">
        <v>1</v>
      </c>
      <c r="C836" s="8" t="s">
        <v>1733</v>
      </c>
      <c r="D836" s="2" t="s">
        <v>2525</v>
      </c>
      <c r="E836" s="19" t="s">
        <v>2578</v>
      </c>
      <c r="F836" s="29">
        <f>VLOOKUP(A836,'Survey dates etc'!$A$2:$B$3499,2,FALSE)</f>
        <v>39745</v>
      </c>
    </row>
    <row r="837" spans="1:6" ht="11.25">
      <c r="A837" s="2" t="s">
        <v>514</v>
      </c>
      <c r="B837" s="21">
        <v>1</v>
      </c>
      <c r="C837" s="2" t="s">
        <v>2518</v>
      </c>
      <c r="D837" s="2" t="s">
        <v>2520</v>
      </c>
      <c r="F837" s="29">
        <f>VLOOKUP(A837,'Survey dates etc'!$A$2:$B$3499,2,FALSE)</f>
        <v>39813</v>
      </c>
    </row>
    <row r="838" spans="1:6" ht="11.25">
      <c r="A838" s="2" t="s">
        <v>566</v>
      </c>
      <c r="B838" s="21">
        <v>1</v>
      </c>
      <c r="C838" s="2" t="s">
        <v>2520</v>
      </c>
      <c r="D838" s="2" t="s">
        <v>2520</v>
      </c>
      <c r="E838" s="19" t="s">
        <v>2536</v>
      </c>
      <c r="F838" s="29">
        <f>VLOOKUP(A838,'Survey dates etc'!$A$2:$B$3499,2,FALSE)</f>
        <v>39562</v>
      </c>
    </row>
    <row r="839" spans="1:6" ht="11.25">
      <c r="A839" s="42" t="s">
        <v>2370</v>
      </c>
      <c r="B839" s="21">
        <v>1</v>
      </c>
      <c r="C839" s="8" t="s">
        <v>1733</v>
      </c>
      <c r="D839" s="42" t="s">
        <v>2522</v>
      </c>
      <c r="E839" s="19" t="s">
        <v>2578</v>
      </c>
      <c r="F839" s="29">
        <f>VLOOKUP(A839,'Survey dates etc'!$A$2:$B$3499,2,FALSE)</f>
        <v>38331</v>
      </c>
    </row>
    <row r="840" spans="1:6" ht="11.25">
      <c r="A840" s="2" t="s">
        <v>567</v>
      </c>
      <c r="B840" s="21">
        <v>1</v>
      </c>
      <c r="C840" s="2" t="s">
        <v>2530</v>
      </c>
      <c r="D840" s="2" t="s">
        <v>2530</v>
      </c>
      <c r="E840" s="19" t="s">
        <v>2536</v>
      </c>
      <c r="F840" s="29">
        <f>VLOOKUP(A840,'Survey dates etc'!$A$2:$B$3499,2,FALSE)</f>
        <v>38743</v>
      </c>
    </row>
    <row r="841" spans="1:6" ht="11.25">
      <c r="A841" s="2" t="s">
        <v>568</v>
      </c>
      <c r="B841" s="21">
        <v>1</v>
      </c>
      <c r="C841" s="2" t="s">
        <v>2527</v>
      </c>
      <c r="D841" s="2" t="s">
        <v>2527</v>
      </c>
      <c r="E841" s="19" t="s">
        <v>2536</v>
      </c>
      <c r="F841" s="29">
        <f>VLOOKUP(A841,'Survey dates etc'!$A$2:$B$3499,2,FALSE)</f>
        <v>39693</v>
      </c>
    </row>
    <row r="842" spans="1:6" ht="11.25">
      <c r="A842" s="2" t="s">
        <v>569</v>
      </c>
      <c r="B842" s="21">
        <v>1</v>
      </c>
      <c r="C842" s="2" t="s">
        <v>2529</v>
      </c>
      <c r="D842" s="2" t="s">
        <v>2529</v>
      </c>
      <c r="E842" s="19" t="s">
        <v>2536</v>
      </c>
      <c r="F842" s="29">
        <f>VLOOKUP(A842,'Survey dates etc'!$A$2:$B$3499,2,FALSE)</f>
        <v>39142</v>
      </c>
    </row>
    <row r="843" spans="1:6" ht="11.25">
      <c r="A843" s="31" t="s">
        <v>628</v>
      </c>
      <c r="B843" s="22">
        <v>1</v>
      </c>
      <c r="C843" s="2" t="s">
        <v>2518</v>
      </c>
      <c r="D843" s="2" t="s">
        <v>2528</v>
      </c>
      <c r="E843" s="19" t="s">
        <v>2578</v>
      </c>
      <c r="F843" s="29">
        <f>VLOOKUP(A843,'Survey dates etc'!$A$2:$B$3499,2,FALSE)</f>
        <v>39558</v>
      </c>
    </row>
    <row r="844" spans="1:6" ht="11.25">
      <c r="A844" s="8" t="s">
        <v>515</v>
      </c>
      <c r="B844" s="21">
        <v>1</v>
      </c>
      <c r="C844" s="8" t="s">
        <v>2518</v>
      </c>
      <c r="D844" s="2" t="s">
        <v>2528</v>
      </c>
      <c r="F844" s="29">
        <f>VLOOKUP(A844,'Survey dates etc'!$A$2:$B$3499,2,FALSE)</f>
        <v>39555</v>
      </c>
    </row>
    <row r="845" spans="1:6" ht="11.25">
      <c r="A845" s="2" t="s">
        <v>516</v>
      </c>
      <c r="B845" s="21">
        <v>1</v>
      </c>
      <c r="C845" s="2" t="s">
        <v>2528</v>
      </c>
      <c r="D845" s="2" t="s">
        <v>2528</v>
      </c>
      <c r="F845" s="29">
        <f>VLOOKUP(A845,'Survey dates etc'!$A$2:$B$3499,2,FALSE)</f>
        <v>39415</v>
      </c>
    </row>
    <row r="846" spans="1:6" ht="11.25">
      <c r="A846" s="2" t="s">
        <v>570</v>
      </c>
      <c r="B846" s="21">
        <v>1</v>
      </c>
      <c r="C846" s="2" t="s">
        <v>2523</v>
      </c>
      <c r="D846" s="2" t="s">
        <v>2523</v>
      </c>
      <c r="E846" s="19" t="s">
        <v>2536</v>
      </c>
      <c r="F846" s="29">
        <f>VLOOKUP(A846,'Survey dates etc'!$A$2:$B$3499,2,FALSE)</f>
        <v>39512</v>
      </c>
    </row>
    <row r="847" spans="1:6" ht="11.25">
      <c r="A847" s="2" t="s">
        <v>517</v>
      </c>
      <c r="B847" s="21">
        <v>1</v>
      </c>
      <c r="C847" s="2" t="s">
        <v>2518</v>
      </c>
      <c r="D847" s="2" t="s">
        <v>2523</v>
      </c>
      <c r="F847" s="29">
        <f>VLOOKUP(A847,'Survey dates etc'!$A$2:$B$3499,2,FALSE)</f>
        <v>39328</v>
      </c>
    </row>
    <row r="848" spans="1:6" ht="11.25">
      <c r="A848" s="42" t="s">
        <v>2371</v>
      </c>
      <c r="B848" s="21">
        <v>1</v>
      </c>
      <c r="C848" s="8" t="s">
        <v>1733</v>
      </c>
      <c r="D848" s="42" t="s">
        <v>2524</v>
      </c>
      <c r="E848" s="19" t="s">
        <v>2578</v>
      </c>
      <c r="F848" s="29">
        <f>VLOOKUP(A848,'Survey dates etc'!$A$2:$B$3499,2,FALSE)</f>
        <v>39568</v>
      </c>
    </row>
    <row r="849" spans="1:6" ht="11.25">
      <c r="A849" s="2" t="s">
        <v>571</v>
      </c>
      <c r="B849" s="21">
        <v>1</v>
      </c>
      <c r="C849" s="2" t="s">
        <v>2521</v>
      </c>
      <c r="D849" s="2" t="s">
        <v>2521</v>
      </c>
      <c r="E849" s="19" t="s">
        <v>2536</v>
      </c>
      <c r="F849" s="29">
        <f>VLOOKUP(A849,'Survey dates etc'!$A$2:$B$3499,2,FALSE)</f>
        <v>38938</v>
      </c>
    </row>
    <row r="850" spans="1:6" ht="11.25">
      <c r="A850" s="33" t="s">
        <v>518</v>
      </c>
      <c r="B850" s="21">
        <v>1</v>
      </c>
      <c r="C850" s="8" t="s">
        <v>2518</v>
      </c>
      <c r="D850" s="2" t="s">
        <v>2528</v>
      </c>
      <c r="F850" s="29">
        <f>VLOOKUP(A850,'Survey dates etc'!$A$2:$B$3499,2,FALSE)</f>
        <v>39579</v>
      </c>
    </row>
    <row r="851" spans="1:6" ht="11.25">
      <c r="A851" s="8" t="s">
        <v>519</v>
      </c>
      <c r="B851" s="21">
        <v>1</v>
      </c>
      <c r="C851" s="8" t="s">
        <v>2528</v>
      </c>
      <c r="D851" s="2" t="s">
        <v>2528</v>
      </c>
      <c r="F851" s="29">
        <f>VLOOKUP(A851,'Survey dates etc'!$A$2:$B$3499,2,FALSE)</f>
        <v>39833</v>
      </c>
    </row>
    <row r="852" spans="1:6" ht="11.25">
      <c r="A852" s="8" t="s">
        <v>520</v>
      </c>
      <c r="B852" s="21">
        <v>1</v>
      </c>
      <c r="C852" s="8" t="s">
        <v>2528</v>
      </c>
      <c r="D852" s="2" t="s">
        <v>2528</v>
      </c>
      <c r="F852" s="29">
        <f>VLOOKUP(A852,'Survey dates etc'!$A$2:$B$3499,2,FALSE)</f>
        <v>39579</v>
      </c>
    </row>
    <row r="853" spans="1:6" ht="11.25">
      <c r="A853" s="2" t="s">
        <v>521</v>
      </c>
      <c r="B853" s="21">
        <v>1</v>
      </c>
      <c r="C853" s="2" t="s">
        <v>2518</v>
      </c>
      <c r="D853" s="2" t="s">
        <v>2528</v>
      </c>
      <c r="F853" s="29">
        <f>VLOOKUP(A853,'Survey dates etc'!$A$2:$B$3499,2,FALSE)</f>
        <v>39783</v>
      </c>
    </row>
    <row r="854" spans="1:6" ht="11.25">
      <c r="A854" s="8" t="s">
        <v>522</v>
      </c>
      <c r="B854" s="21">
        <v>1</v>
      </c>
      <c r="C854" s="8" t="s">
        <v>2528</v>
      </c>
      <c r="D854" s="2" t="s">
        <v>2528</v>
      </c>
      <c r="F854" s="29">
        <f>VLOOKUP(A854,'Survey dates etc'!$A$2:$B$3499,2,FALSE)</f>
        <v>39783</v>
      </c>
    </row>
    <row r="855" spans="1:6" ht="11.25">
      <c r="A855" s="2" t="s">
        <v>523</v>
      </c>
      <c r="B855" s="21">
        <v>1</v>
      </c>
      <c r="C855" s="2" t="s">
        <v>2528</v>
      </c>
      <c r="D855" s="2" t="s">
        <v>2528</v>
      </c>
      <c r="F855" s="29">
        <f>VLOOKUP(A855,'Survey dates etc'!$A$2:$B$3499,2,FALSE)</f>
        <v>38928</v>
      </c>
    </row>
    <row r="856" spans="1:6" ht="11.25">
      <c r="A856" s="2" t="s">
        <v>524</v>
      </c>
      <c r="B856" s="21">
        <v>1</v>
      </c>
      <c r="C856" s="2" t="s">
        <v>2518</v>
      </c>
      <c r="D856" s="2" t="s">
        <v>2528</v>
      </c>
      <c r="F856" s="29">
        <f>VLOOKUP(A856,'Survey dates etc'!$A$2:$B$3499,2,FALSE)</f>
        <v>39579</v>
      </c>
    </row>
    <row r="857" spans="1:6" ht="11.25">
      <c r="A857" s="2" t="s">
        <v>525</v>
      </c>
      <c r="B857" s="21">
        <v>1</v>
      </c>
      <c r="C857" s="2" t="s">
        <v>2518</v>
      </c>
      <c r="D857" s="2" t="s">
        <v>2528</v>
      </c>
      <c r="F857" s="29">
        <f>VLOOKUP(A857,'Survey dates etc'!$A$2:$B$3499,2,FALSE)</f>
        <v>39783</v>
      </c>
    </row>
    <row r="858" spans="1:6" ht="11.25">
      <c r="A858" s="2" t="s">
        <v>526</v>
      </c>
      <c r="B858" s="21">
        <v>1</v>
      </c>
      <c r="C858" s="2" t="s">
        <v>2528</v>
      </c>
      <c r="D858" s="2" t="s">
        <v>2528</v>
      </c>
      <c r="F858" s="29">
        <f>VLOOKUP(A858,'Survey dates etc'!$A$2:$B$3499,2,FALSE)</f>
        <v>39783</v>
      </c>
    </row>
    <row r="859" spans="1:6" ht="11.25">
      <c r="A859" s="2" t="s">
        <v>527</v>
      </c>
      <c r="B859" s="21">
        <v>1</v>
      </c>
      <c r="C859" s="2" t="s">
        <v>2528</v>
      </c>
      <c r="D859" s="2" t="s">
        <v>2528</v>
      </c>
      <c r="F859" s="29">
        <f>VLOOKUP(A859,'Survey dates etc'!$A$2:$B$3499,2,FALSE)</f>
        <v>38733</v>
      </c>
    </row>
    <row r="860" spans="1:6" ht="11.25">
      <c r="A860" s="2" t="s">
        <v>528</v>
      </c>
      <c r="B860" s="21">
        <v>1</v>
      </c>
      <c r="C860" s="2" t="s">
        <v>2528</v>
      </c>
      <c r="D860" s="2" t="s">
        <v>2528</v>
      </c>
      <c r="F860" s="29">
        <f>VLOOKUP(A860,'Survey dates etc'!$A$2:$B$3499,2,FALSE)</f>
        <v>39582</v>
      </c>
    </row>
    <row r="861" spans="1:6" ht="11.25">
      <c r="A861" s="31" t="s">
        <v>620</v>
      </c>
      <c r="B861" s="22">
        <v>1</v>
      </c>
      <c r="C861" s="8" t="s">
        <v>2528</v>
      </c>
      <c r="D861" s="2" t="s">
        <v>2528</v>
      </c>
      <c r="E861" s="19" t="s">
        <v>2578</v>
      </c>
      <c r="F861" s="29">
        <f>VLOOKUP(A861,'Survey dates etc'!$A$2:$B$3499,2,FALSE)</f>
        <v>38931</v>
      </c>
    </row>
    <row r="862" spans="1:6" ht="11.25">
      <c r="A862" s="31" t="s">
        <v>629</v>
      </c>
      <c r="B862" s="22">
        <v>1</v>
      </c>
      <c r="C862" s="2" t="s">
        <v>2518</v>
      </c>
      <c r="D862" s="2" t="s">
        <v>2528</v>
      </c>
      <c r="E862" s="19" t="s">
        <v>2578</v>
      </c>
      <c r="F862" s="29">
        <f>VLOOKUP(A862,'Survey dates etc'!$A$2:$B$3499,2,FALSE)</f>
        <v>39579</v>
      </c>
    </row>
    <row r="863" spans="1:6" ht="11.25">
      <c r="A863" s="8" t="s">
        <v>529</v>
      </c>
      <c r="B863" s="21">
        <v>1</v>
      </c>
      <c r="C863" s="8" t="s">
        <v>2528</v>
      </c>
      <c r="D863" s="2" t="s">
        <v>2528</v>
      </c>
      <c r="F863" s="29">
        <f>VLOOKUP(A863,'Survey dates etc'!$A$2:$B$3499,2,FALSE)</f>
        <v>39426</v>
      </c>
    </row>
    <row r="864" spans="1:6" ht="11.25">
      <c r="A864" s="8" t="s">
        <v>791</v>
      </c>
      <c r="B864" s="21">
        <v>1</v>
      </c>
      <c r="C864" s="2" t="s">
        <v>2518</v>
      </c>
      <c r="D864" s="2" t="s">
        <v>2528</v>
      </c>
      <c r="F864" s="29">
        <f>VLOOKUP(A864,'Survey dates etc'!$A$2:$B$3499,2,FALSE)</f>
        <v>39579</v>
      </c>
    </row>
    <row r="865" spans="1:6" ht="11.25">
      <c r="A865" s="2" t="s">
        <v>572</v>
      </c>
      <c r="B865" s="21">
        <v>2</v>
      </c>
      <c r="C865" s="2" t="s">
        <v>2528</v>
      </c>
      <c r="D865" s="2" t="s">
        <v>2528</v>
      </c>
      <c r="E865" s="19" t="s">
        <v>2536</v>
      </c>
      <c r="F865" s="29">
        <f>VLOOKUP(A865,'Survey dates etc'!$A$2:$B$3499,2,FALSE)</f>
        <v>39610</v>
      </c>
    </row>
    <row r="866" spans="1:6" ht="11.25">
      <c r="A866" s="2" t="s">
        <v>573</v>
      </c>
      <c r="B866" s="21">
        <v>1</v>
      </c>
      <c r="C866" s="2" t="s">
        <v>2523</v>
      </c>
      <c r="D866" s="2" t="s">
        <v>2523</v>
      </c>
      <c r="E866" s="19" t="s">
        <v>2536</v>
      </c>
      <c r="F866" s="29">
        <f>VLOOKUP(A866,'Survey dates etc'!$A$2:$B$3499,2,FALSE)</f>
        <v>39679</v>
      </c>
    </row>
    <row r="867" spans="1:6" ht="11.25">
      <c r="A867" s="2" t="s">
        <v>530</v>
      </c>
      <c r="B867" s="21">
        <v>1</v>
      </c>
      <c r="C867" s="2" t="s">
        <v>2518</v>
      </c>
      <c r="D867" s="2" t="s">
        <v>2523</v>
      </c>
      <c r="F867" s="29">
        <f>VLOOKUP(A867,'Survey dates etc'!$A$2:$B$3499,2,FALSE)</f>
        <v>39517</v>
      </c>
    </row>
    <row r="868" spans="1:6" ht="11.25">
      <c r="A868" s="2" t="s">
        <v>574</v>
      </c>
      <c r="B868" s="21">
        <v>1</v>
      </c>
      <c r="C868" s="2" t="s">
        <v>2522</v>
      </c>
      <c r="D868" s="2" t="s">
        <v>2522</v>
      </c>
      <c r="E868" s="19" t="s">
        <v>2536</v>
      </c>
      <c r="F868" s="29">
        <f>VLOOKUP(A868,'Survey dates etc'!$A$2:$B$3499,2,FALSE)</f>
        <v>39057</v>
      </c>
    </row>
    <row r="869" spans="1:6" ht="11.25">
      <c r="A869" s="2" t="s">
        <v>575</v>
      </c>
      <c r="B869" s="21">
        <v>1</v>
      </c>
      <c r="C869" s="2" t="s">
        <v>2519</v>
      </c>
      <c r="D869" s="2" t="s">
        <v>2519</v>
      </c>
      <c r="E869" s="19" t="s">
        <v>2536</v>
      </c>
      <c r="F869" s="29">
        <f>VLOOKUP(A869,'Survey dates etc'!$A$2:$B$3499,2,FALSE)</f>
        <v>39574</v>
      </c>
    </row>
    <row r="870" spans="1:6" ht="11.25">
      <c r="A870" s="2" t="s">
        <v>531</v>
      </c>
      <c r="B870" s="21">
        <v>1</v>
      </c>
      <c r="C870" s="2" t="s">
        <v>2518</v>
      </c>
      <c r="D870" s="2" t="s">
        <v>2519</v>
      </c>
      <c r="F870" s="29">
        <f>VLOOKUP(A870,'Survey dates etc'!$A$2:$B$3499,2,FALSE)</f>
        <v>38938</v>
      </c>
    </row>
    <row r="871" spans="1:6" ht="11.25">
      <c r="A871" s="2" t="s">
        <v>576</v>
      </c>
      <c r="B871" s="21">
        <v>1</v>
      </c>
      <c r="C871" s="2" t="s">
        <v>2519</v>
      </c>
      <c r="D871" s="2" t="s">
        <v>2519</v>
      </c>
      <c r="E871" s="19" t="s">
        <v>2536</v>
      </c>
      <c r="F871" s="29">
        <f>VLOOKUP(A871,'Survey dates etc'!$A$2:$B$3499,2,FALSE)</f>
        <v>39591</v>
      </c>
    </row>
    <row r="872" spans="1:6" ht="11.25">
      <c r="A872" s="2" t="s">
        <v>532</v>
      </c>
      <c r="B872" s="21">
        <v>1</v>
      </c>
      <c r="C872" s="2" t="s">
        <v>2518</v>
      </c>
      <c r="D872" s="2" t="s">
        <v>2519</v>
      </c>
      <c r="F872" s="29">
        <f>VLOOKUP(A872,'Survey dates etc'!$A$2:$B$3499,2,FALSE)</f>
        <v>38755</v>
      </c>
    </row>
    <row r="873" spans="1:6" ht="11.25">
      <c r="A873" s="2" t="s">
        <v>533</v>
      </c>
      <c r="B873" s="21">
        <v>1</v>
      </c>
      <c r="C873" s="2" t="s">
        <v>2518</v>
      </c>
      <c r="D873" s="2" t="s">
        <v>2519</v>
      </c>
      <c r="F873" s="29">
        <f>VLOOKUP(A873,'Survey dates etc'!$A$2:$B$3499,2,FALSE)</f>
        <v>39813</v>
      </c>
    </row>
    <row r="874" spans="1:6" ht="11.25">
      <c r="A874" s="31" t="s">
        <v>1722</v>
      </c>
      <c r="B874" s="22">
        <v>1</v>
      </c>
      <c r="C874" s="8" t="s">
        <v>1733</v>
      </c>
      <c r="D874" s="2" t="s">
        <v>2519</v>
      </c>
      <c r="E874" s="19" t="s">
        <v>2578</v>
      </c>
      <c r="F874" s="29">
        <f>VLOOKUP(A874,'Survey dates etc'!$A$2:$B$3499,2,FALSE)</f>
        <v>38583</v>
      </c>
    </row>
    <row r="875" spans="1:6" ht="11.25">
      <c r="A875" s="8" t="s">
        <v>534</v>
      </c>
      <c r="B875" s="21">
        <v>1</v>
      </c>
      <c r="C875" s="8" t="s">
        <v>2518</v>
      </c>
      <c r="D875" s="2" t="s">
        <v>2528</v>
      </c>
      <c r="F875" s="29">
        <f>VLOOKUP(A875,'Survey dates etc'!$A$2:$B$3499,2,FALSE)</f>
        <v>39517</v>
      </c>
    </row>
    <row r="876" spans="1:6" ht="11.25">
      <c r="A876" s="2" t="s">
        <v>535</v>
      </c>
      <c r="B876" s="21">
        <v>1</v>
      </c>
      <c r="C876" s="2" t="s">
        <v>2528</v>
      </c>
      <c r="D876" s="2" t="s">
        <v>2528</v>
      </c>
      <c r="F876" s="29">
        <f>VLOOKUP(A876,'Survey dates etc'!$A$2:$B$3499,2,FALSE)</f>
        <v>39507</v>
      </c>
    </row>
    <row r="877" spans="1:6" ht="11.25">
      <c r="A877" s="2" t="s">
        <v>577</v>
      </c>
      <c r="B877" s="21">
        <v>1</v>
      </c>
      <c r="C877" s="2" t="s">
        <v>2519</v>
      </c>
      <c r="D877" s="2" t="s">
        <v>2519</v>
      </c>
      <c r="E877" s="19" t="s">
        <v>2536</v>
      </c>
      <c r="F877" s="29">
        <f>VLOOKUP(A877,'Survey dates etc'!$A$2:$B$3499,2,FALSE)</f>
        <v>39590</v>
      </c>
    </row>
    <row r="878" spans="1:6" ht="11.25">
      <c r="A878" s="31" t="s">
        <v>2113</v>
      </c>
      <c r="B878" s="22">
        <v>1</v>
      </c>
      <c r="C878" s="8" t="s">
        <v>1733</v>
      </c>
      <c r="D878" s="2" t="s">
        <v>2519</v>
      </c>
      <c r="E878" s="19" t="s">
        <v>2578</v>
      </c>
      <c r="F878" s="29">
        <f>VLOOKUP(A878,'Survey dates etc'!$A$2:$B$3499,2,FALSE)</f>
        <v>38570</v>
      </c>
    </row>
    <row r="879" spans="1:6" ht="11.25">
      <c r="A879" s="2" t="s">
        <v>536</v>
      </c>
      <c r="B879" s="21">
        <v>1</v>
      </c>
      <c r="C879" s="2" t="s">
        <v>2518</v>
      </c>
      <c r="D879" s="2" t="s">
        <v>2519</v>
      </c>
      <c r="F879" s="29">
        <f>VLOOKUP(A879,'Survey dates etc'!$A$2:$B$3499,2,FALSE)</f>
        <v>39813</v>
      </c>
    </row>
    <row r="880" spans="1:6" ht="11.25">
      <c r="A880" s="8" t="s">
        <v>2970</v>
      </c>
      <c r="B880" s="22">
        <v>1</v>
      </c>
      <c r="C880" s="8" t="s">
        <v>1733</v>
      </c>
      <c r="D880" s="2" t="s">
        <v>2519</v>
      </c>
      <c r="E880" s="19" t="s">
        <v>2578</v>
      </c>
      <c r="F880" s="29">
        <f>VLOOKUP(A880,'Survey dates etc'!$A$2:$B$3499,2,FALSE)</f>
        <v>38677</v>
      </c>
    </row>
    <row r="881" spans="1:6" ht="11.25">
      <c r="A881" s="2" t="s">
        <v>537</v>
      </c>
      <c r="B881" s="21">
        <v>1</v>
      </c>
      <c r="C881" s="2" t="s">
        <v>2518</v>
      </c>
      <c r="D881" s="2" t="s">
        <v>2519</v>
      </c>
      <c r="F881" s="29">
        <f>VLOOKUP(A881,'Survey dates etc'!$A$2:$B$3499,2,FALSE)</f>
        <v>39164</v>
      </c>
    </row>
    <row r="882" spans="1:6" ht="11.25">
      <c r="A882" s="31" t="s">
        <v>189</v>
      </c>
      <c r="B882" s="22">
        <v>1</v>
      </c>
      <c r="C882" s="8" t="s">
        <v>2518</v>
      </c>
      <c r="D882" s="2" t="s">
        <v>2519</v>
      </c>
      <c r="E882" s="19" t="s">
        <v>2578</v>
      </c>
      <c r="F882" s="29">
        <f>VLOOKUP(A882,'Survey dates etc'!$A$2:$B$3499,2,FALSE)</f>
        <v>39038</v>
      </c>
    </row>
    <row r="883" spans="1:6" ht="11.25">
      <c r="A883" s="2" t="s">
        <v>538</v>
      </c>
      <c r="B883" s="21">
        <v>1</v>
      </c>
      <c r="C883" s="2" t="s">
        <v>2518</v>
      </c>
      <c r="D883" s="2" t="s">
        <v>2519</v>
      </c>
      <c r="F883" s="29">
        <f>VLOOKUP(A883,'Survey dates etc'!$A$2:$B$3499,2,FALSE)</f>
        <v>39150</v>
      </c>
    </row>
    <row r="884" spans="1:6" ht="11.25">
      <c r="A884" s="2" t="s">
        <v>2643</v>
      </c>
      <c r="B884" s="21">
        <v>1</v>
      </c>
      <c r="C884" s="2" t="s">
        <v>2518</v>
      </c>
      <c r="D884" s="2" t="s">
        <v>2519</v>
      </c>
      <c r="F884" s="29">
        <f>VLOOKUP(A884,'Survey dates etc'!$A$2:$B$3499,2,FALSE)</f>
        <v>38804</v>
      </c>
    </row>
    <row r="885" spans="1:6" ht="11.25">
      <c r="A885" s="37" t="s">
        <v>2644</v>
      </c>
      <c r="B885" s="21">
        <v>1</v>
      </c>
      <c r="C885" s="2" t="s">
        <v>2518</v>
      </c>
      <c r="D885" s="2" t="s">
        <v>2519</v>
      </c>
      <c r="F885" s="29">
        <f>VLOOKUP(A885,'Survey dates etc'!$A$2:$B$3499,2,FALSE)</f>
        <v>38804</v>
      </c>
    </row>
    <row r="886" spans="1:6" ht="11.25">
      <c r="A886" s="8" t="s">
        <v>2971</v>
      </c>
      <c r="B886" s="22">
        <v>1</v>
      </c>
      <c r="C886" s="8" t="s">
        <v>1733</v>
      </c>
      <c r="D886" s="2" t="s">
        <v>2519</v>
      </c>
      <c r="E886" s="19" t="s">
        <v>2578</v>
      </c>
      <c r="F886" s="29">
        <f>VLOOKUP(A886,'Survey dates etc'!$A$2:$B$3499,2,FALSE)</f>
        <v>38570</v>
      </c>
    </row>
    <row r="887" spans="1:6" ht="11.25">
      <c r="A887" s="2" t="s">
        <v>2645</v>
      </c>
      <c r="B887" s="21">
        <v>1</v>
      </c>
      <c r="C887" s="2" t="s">
        <v>2518</v>
      </c>
      <c r="D887" s="2" t="s">
        <v>2519</v>
      </c>
      <c r="F887" s="29">
        <f>VLOOKUP(A887,'Survey dates etc'!$A$2:$B$3499,2,FALSE)</f>
        <v>38804</v>
      </c>
    </row>
    <row r="888" spans="1:6" ht="11.25">
      <c r="A888" s="13" t="s">
        <v>2646</v>
      </c>
      <c r="B888" s="21">
        <v>1</v>
      </c>
      <c r="C888" s="8" t="s">
        <v>2528</v>
      </c>
      <c r="D888" s="2" t="s">
        <v>2528</v>
      </c>
      <c r="F888" s="29">
        <f>VLOOKUP(A888,'Survey dates etc'!$A$2:$B$3499,2,FALSE)</f>
        <v>39835</v>
      </c>
    </row>
    <row r="889" spans="1:6" ht="11.25">
      <c r="A889" s="2" t="s">
        <v>578</v>
      </c>
      <c r="B889" s="21">
        <v>1</v>
      </c>
      <c r="C889" s="2" t="s">
        <v>2519</v>
      </c>
      <c r="D889" s="2" t="s">
        <v>2519</v>
      </c>
      <c r="E889" s="19" t="s">
        <v>2536</v>
      </c>
      <c r="F889" s="29">
        <f>VLOOKUP(A889,'Survey dates etc'!$A$2:$B$3499,2,FALSE)</f>
        <v>39706</v>
      </c>
    </row>
    <row r="890" spans="1:6" ht="11.25">
      <c r="A890" s="2" t="s">
        <v>2647</v>
      </c>
      <c r="B890" s="21">
        <v>1</v>
      </c>
      <c r="C890" s="2" t="s">
        <v>2518</v>
      </c>
      <c r="D890" s="2" t="s">
        <v>2519</v>
      </c>
      <c r="F890" s="29">
        <f>VLOOKUP(A890,'Survey dates etc'!$A$2:$B$3499,2,FALSE)</f>
        <v>38779</v>
      </c>
    </row>
    <row r="891" spans="1:6" ht="11.25">
      <c r="A891" s="2" t="s">
        <v>2648</v>
      </c>
      <c r="B891" s="21">
        <v>1</v>
      </c>
      <c r="C891" s="2" t="s">
        <v>2518</v>
      </c>
      <c r="D891" s="2" t="s">
        <v>2519</v>
      </c>
      <c r="F891" s="29">
        <f>VLOOKUP(A891,'Survey dates etc'!$A$2:$B$3499,2,FALSE)</f>
        <v>39169</v>
      </c>
    </row>
    <row r="892" spans="1:6" ht="11.25">
      <c r="A892" s="2" t="s">
        <v>2649</v>
      </c>
      <c r="B892" s="21">
        <v>1</v>
      </c>
      <c r="C892" s="2" t="s">
        <v>2518</v>
      </c>
      <c r="D892" s="2" t="s">
        <v>2519</v>
      </c>
      <c r="F892" s="29">
        <f>VLOOKUP(A892,'Survey dates etc'!$A$2:$B$3499,2,FALSE)</f>
        <v>39127</v>
      </c>
    </row>
    <row r="893" spans="1:6" ht="11.25">
      <c r="A893" s="2" t="s">
        <v>579</v>
      </c>
      <c r="B893" s="21">
        <v>1</v>
      </c>
      <c r="C893" s="2" t="s">
        <v>2527</v>
      </c>
      <c r="D893" s="2" t="s">
        <v>2527</v>
      </c>
      <c r="E893" s="19" t="s">
        <v>2536</v>
      </c>
      <c r="F893" s="29">
        <f>VLOOKUP(A893,'Survey dates etc'!$A$2:$B$3499,2,FALSE)</f>
        <v>39023</v>
      </c>
    </row>
    <row r="894" spans="1:6" ht="11.25">
      <c r="A894" s="2" t="s">
        <v>754</v>
      </c>
      <c r="B894" s="21">
        <v>1</v>
      </c>
      <c r="C894" s="2" t="s">
        <v>2528</v>
      </c>
      <c r="D894" s="2" t="s">
        <v>2528</v>
      </c>
      <c r="F894" s="29">
        <f>VLOOKUP(A894,'Survey dates etc'!$A$2:$B$3499,2,FALSE)</f>
        <v>39506</v>
      </c>
    </row>
    <row r="895" spans="1:6" ht="11.25">
      <c r="A895" s="2" t="s">
        <v>580</v>
      </c>
      <c r="B895" s="21">
        <v>1</v>
      </c>
      <c r="C895" s="2" t="s">
        <v>2519</v>
      </c>
      <c r="D895" s="2" t="s">
        <v>2519</v>
      </c>
      <c r="E895" s="19" t="s">
        <v>2536</v>
      </c>
      <c r="F895" s="29">
        <f>VLOOKUP(A895,'Survey dates etc'!$A$2:$B$3499,2,FALSE)</f>
        <v>39014</v>
      </c>
    </row>
    <row r="896" spans="1:6" ht="11.25">
      <c r="A896" s="2" t="s">
        <v>581</v>
      </c>
      <c r="B896" s="21">
        <v>1</v>
      </c>
      <c r="C896" s="2" t="s">
        <v>2520</v>
      </c>
      <c r="D896" s="2" t="s">
        <v>2520</v>
      </c>
      <c r="E896" s="19" t="s">
        <v>2536</v>
      </c>
      <c r="F896" s="29">
        <f>VLOOKUP(A896,'Survey dates etc'!$A$2:$B$3499,2,FALSE)</f>
        <v>39534</v>
      </c>
    </row>
    <row r="897" spans="1:6" ht="11.25">
      <c r="A897" s="2" t="s">
        <v>755</v>
      </c>
      <c r="B897" s="21">
        <v>1</v>
      </c>
      <c r="C897" s="2" t="s">
        <v>2518</v>
      </c>
      <c r="D897" s="2" t="s">
        <v>2520</v>
      </c>
      <c r="F897" s="29">
        <f>VLOOKUP(A897,'Survey dates etc'!$A$2:$B$3499,2,FALSE)</f>
        <v>39806</v>
      </c>
    </row>
    <row r="898" spans="1:6" ht="11.25">
      <c r="A898" s="2" t="s">
        <v>582</v>
      </c>
      <c r="B898" s="21">
        <v>1</v>
      </c>
      <c r="C898" s="2" t="s">
        <v>2525</v>
      </c>
      <c r="D898" s="2" t="s">
        <v>2525</v>
      </c>
      <c r="E898" s="19" t="s">
        <v>2536</v>
      </c>
      <c r="F898" s="29">
        <f>VLOOKUP(A898,'Survey dates etc'!$A$2:$B$3499,2,FALSE)</f>
        <v>39850</v>
      </c>
    </row>
    <row r="899" spans="1:6" ht="11.25">
      <c r="A899" s="31" t="s">
        <v>621</v>
      </c>
      <c r="B899" s="22">
        <v>1</v>
      </c>
      <c r="C899" s="8" t="s">
        <v>2522</v>
      </c>
      <c r="D899" s="2" t="s">
        <v>2525</v>
      </c>
      <c r="E899" s="19" t="s">
        <v>2578</v>
      </c>
      <c r="F899" s="29">
        <f>VLOOKUP(A899,'Survey dates etc'!$A$2:$B$3499,2,FALSE)</f>
        <v>38961</v>
      </c>
    </row>
    <row r="900" spans="1:6" ht="11.25">
      <c r="A900" s="31" t="s">
        <v>3012</v>
      </c>
      <c r="B900" s="21">
        <v>1</v>
      </c>
      <c r="C900" s="2" t="s">
        <v>2518</v>
      </c>
      <c r="D900" s="2" t="s">
        <v>2525</v>
      </c>
      <c r="F900" s="29">
        <f>VLOOKUP(A900,'Survey dates etc'!$A$2:$B$3499,2,FALSE)</f>
        <v>38765</v>
      </c>
    </row>
    <row r="901" spans="1:6" ht="11.25">
      <c r="A901" s="2" t="s">
        <v>67</v>
      </c>
      <c r="B901" s="21">
        <v>1</v>
      </c>
      <c r="C901" s="2" t="s">
        <v>2518</v>
      </c>
      <c r="D901" s="2" t="s">
        <v>2525</v>
      </c>
      <c r="F901" s="29">
        <f>VLOOKUP(A901,'Survey dates etc'!$A$2:$B$3499,2,FALSE)</f>
        <v>38768</v>
      </c>
    </row>
    <row r="902" spans="1:6" ht="11.25">
      <c r="A902" s="31" t="s">
        <v>802</v>
      </c>
      <c r="B902" s="22">
        <v>1</v>
      </c>
      <c r="C902" s="8" t="s">
        <v>1733</v>
      </c>
      <c r="D902" s="2" t="s">
        <v>2526</v>
      </c>
      <c r="E902" s="19" t="s">
        <v>2578</v>
      </c>
      <c r="F902" s="29">
        <f>VLOOKUP(A902,'Survey dates etc'!$A$2:$B$3499,2,FALSE)</f>
        <v>38483</v>
      </c>
    </row>
    <row r="903" spans="1:6" ht="11.25">
      <c r="A903" s="2" t="s">
        <v>583</v>
      </c>
      <c r="B903" s="21">
        <v>1</v>
      </c>
      <c r="C903" s="2" t="s">
        <v>2522</v>
      </c>
      <c r="D903" s="2" t="s">
        <v>2522</v>
      </c>
      <c r="E903" s="19" t="s">
        <v>2536</v>
      </c>
      <c r="F903" s="29">
        <f>VLOOKUP(A903,'Survey dates etc'!$A$2:$B$3499,2,FALSE)</f>
        <v>39582</v>
      </c>
    </row>
    <row r="904" spans="1:6" ht="11.25">
      <c r="A904" s="31" t="s">
        <v>803</v>
      </c>
      <c r="B904" s="22">
        <v>1</v>
      </c>
      <c r="C904" s="8" t="s">
        <v>1733</v>
      </c>
      <c r="D904" s="2" t="s">
        <v>2524</v>
      </c>
      <c r="E904" s="19" t="s">
        <v>2578</v>
      </c>
      <c r="F904" s="29">
        <f>VLOOKUP(A904,'Survey dates etc'!$A$2:$B$3499,2,FALSE)</f>
        <v>38548</v>
      </c>
    </row>
    <row r="905" spans="1:6" ht="11.25">
      <c r="A905" s="2" t="s">
        <v>584</v>
      </c>
      <c r="B905" s="21">
        <v>1</v>
      </c>
      <c r="C905" s="2" t="s">
        <v>2522</v>
      </c>
      <c r="D905" s="2" t="s">
        <v>2522</v>
      </c>
      <c r="E905" s="19" t="s">
        <v>2536</v>
      </c>
      <c r="F905" s="29">
        <f>VLOOKUP(A905,'Survey dates etc'!$A$2:$B$3499,2,FALSE)</f>
        <v>39836</v>
      </c>
    </row>
    <row r="906" spans="1:6" ht="11.25">
      <c r="A906" s="31" t="s">
        <v>890</v>
      </c>
      <c r="B906" s="21">
        <v>1</v>
      </c>
      <c r="C906" s="8" t="s">
        <v>1733</v>
      </c>
      <c r="D906" s="8" t="s">
        <v>2522</v>
      </c>
      <c r="E906" s="19" t="s">
        <v>2578</v>
      </c>
      <c r="F906" s="29">
        <f>VLOOKUP(A906,'Survey dates etc'!$A$2:$B$3499,2,FALSE)</f>
        <v>39903</v>
      </c>
    </row>
    <row r="907" spans="1:6" ht="11.25">
      <c r="A907" s="31" t="s">
        <v>804</v>
      </c>
      <c r="B907" s="22">
        <v>1</v>
      </c>
      <c r="C907" s="8" t="s">
        <v>1733</v>
      </c>
      <c r="D907" s="2" t="s">
        <v>2529</v>
      </c>
      <c r="E907" s="19" t="s">
        <v>2578</v>
      </c>
      <c r="F907" s="29">
        <f>VLOOKUP(A907,'Survey dates etc'!$A$2:$B$3499,2,FALSE)</f>
        <v>38552</v>
      </c>
    </row>
    <row r="908" spans="1:6" ht="11.25">
      <c r="A908" s="31" t="s">
        <v>1429</v>
      </c>
      <c r="B908" s="22">
        <v>1</v>
      </c>
      <c r="C908" s="8" t="s">
        <v>1733</v>
      </c>
      <c r="D908" s="2" t="s">
        <v>2522</v>
      </c>
      <c r="E908" s="19" t="s">
        <v>2578</v>
      </c>
      <c r="F908" s="29">
        <f>VLOOKUP(A908,'Survey dates etc'!$A$2:$B$3499,2,FALSE)</f>
        <v>39238</v>
      </c>
    </row>
    <row r="909" spans="1:6" ht="11.25">
      <c r="A909" s="16" t="s">
        <v>1599</v>
      </c>
      <c r="B909" s="21">
        <v>1</v>
      </c>
      <c r="C909" s="8" t="s">
        <v>1733</v>
      </c>
      <c r="D909" s="8" t="s">
        <v>2522</v>
      </c>
      <c r="E909" s="19" t="s">
        <v>2578</v>
      </c>
      <c r="F909" s="29">
        <f>VLOOKUP(A909,'Survey dates etc'!$A$2:$B$3499,2,FALSE)</f>
        <v>38421</v>
      </c>
    </row>
    <row r="910" spans="1:6" ht="11.25">
      <c r="A910" s="2" t="s">
        <v>585</v>
      </c>
      <c r="B910" s="21">
        <v>1</v>
      </c>
      <c r="C910" s="2" t="s">
        <v>2530</v>
      </c>
      <c r="D910" s="2" t="s">
        <v>2530</v>
      </c>
      <c r="E910" s="19" t="s">
        <v>2536</v>
      </c>
      <c r="F910" s="29">
        <f>VLOOKUP(A910,'Survey dates etc'!$A$2:$B$3499,2,FALSE)</f>
        <v>39591</v>
      </c>
    </row>
    <row r="911" spans="1:6" ht="11.25">
      <c r="A911" s="2" t="s">
        <v>68</v>
      </c>
      <c r="B911" s="21">
        <v>1</v>
      </c>
      <c r="C911" s="2" t="s">
        <v>2518</v>
      </c>
      <c r="D911" s="2" t="s">
        <v>2530</v>
      </c>
      <c r="F911" s="29">
        <f>VLOOKUP(A911,'Survey dates etc'!$A$2:$B$3499,2,FALSE)</f>
        <v>38742</v>
      </c>
    </row>
    <row r="912" spans="1:6" ht="11.25">
      <c r="A912" s="2" t="s">
        <v>586</v>
      </c>
      <c r="B912" s="21">
        <v>1</v>
      </c>
      <c r="C912" s="2" t="s">
        <v>2522</v>
      </c>
      <c r="D912" s="2" t="s">
        <v>2522</v>
      </c>
      <c r="E912" s="19" t="s">
        <v>2536</v>
      </c>
      <c r="F912" s="29">
        <f>VLOOKUP(A912,'Survey dates etc'!$A$2:$B$3499,2,FALSE)</f>
        <v>39219</v>
      </c>
    </row>
    <row r="913" spans="1:6" ht="11.25">
      <c r="A913" s="2" t="s">
        <v>587</v>
      </c>
      <c r="B913" s="21">
        <v>1</v>
      </c>
      <c r="C913" s="2" t="s">
        <v>2520</v>
      </c>
      <c r="D913" s="2" t="s">
        <v>2520</v>
      </c>
      <c r="E913" s="19" t="s">
        <v>2536</v>
      </c>
      <c r="F913" s="29">
        <f>VLOOKUP(A913,'Survey dates etc'!$A$2:$B$3499,2,FALSE)</f>
        <v>39561</v>
      </c>
    </row>
    <row r="914" spans="1:6" ht="11.25">
      <c r="A914" s="2" t="s">
        <v>588</v>
      </c>
      <c r="B914" s="21">
        <v>1</v>
      </c>
      <c r="C914" s="2" t="s">
        <v>2522</v>
      </c>
      <c r="D914" s="2" t="s">
        <v>2522</v>
      </c>
      <c r="E914" s="19" t="s">
        <v>2536</v>
      </c>
      <c r="F914" s="29">
        <f>VLOOKUP(A914,'Survey dates etc'!$A$2:$B$3499,2,FALSE)</f>
        <v>39580</v>
      </c>
    </row>
    <row r="915" spans="1:6" ht="11.25">
      <c r="A915" s="2" t="s">
        <v>589</v>
      </c>
      <c r="B915" s="21">
        <v>1</v>
      </c>
      <c r="C915" s="2" t="s">
        <v>2519</v>
      </c>
      <c r="D915" s="2" t="s">
        <v>2519</v>
      </c>
      <c r="E915" s="19" t="s">
        <v>2536</v>
      </c>
      <c r="F915" s="29">
        <f>VLOOKUP(A915,'Survey dates etc'!$A$2:$B$3499,2,FALSE)</f>
        <v>39573</v>
      </c>
    </row>
    <row r="916" spans="1:6" ht="11.25">
      <c r="A916" s="8" t="s">
        <v>2972</v>
      </c>
      <c r="B916" s="22">
        <v>1</v>
      </c>
      <c r="C916" s="8" t="s">
        <v>1733</v>
      </c>
      <c r="D916" s="2" t="s">
        <v>2519</v>
      </c>
      <c r="E916" s="19" t="s">
        <v>2578</v>
      </c>
      <c r="F916" s="29">
        <f>VLOOKUP(A916,'Survey dates etc'!$A$2:$B$3499,2,FALSE)</f>
        <v>38672</v>
      </c>
    </row>
    <row r="917" spans="1:6" ht="11.25">
      <c r="A917" s="2" t="s">
        <v>69</v>
      </c>
      <c r="B917" s="21">
        <v>1</v>
      </c>
      <c r="C917" s="2" t="s">
        <v>2518</v>
      </c>
      <c r="D917" s="2" t="s">
        <v>2519</v>
      </c>
      <c r="F917" s="29">
        <f>VLOOKUP(A917,'Survey dates etc'!$A$2:$B$3499,2,FALSE)</f>
        <v>38807</v>
      </c>
    </row>
    <row r="918" spans="1:6" ht="11.25">
      <c r="A918" s="8" t="s">
        <v>2973</v>
      </c>
      <c r="B918" s="22">
        <v>1</v>
      </c>
      <c r="C918" s="8" t="s">
        <v>1733</v>
      </c>
      <c r="D918" s="2" t="s">
        <v>2519</v>
      </c>
      <c r="E918" s="19" t="s">
        <v>2578</v>
      </c>
      <c r="F918" s="29">
        <f>VLOOKUP(A918,'Survey dates etc'!$A$2:$B$3499,2,FALSE)</f>
        <v>38579</v>
      </c>
    </row>
    <row r="919" spans="1:6" ht="11.25">
      <c r="A919" s="2" t="s">
        <v>590</v>
      </c>
      <c r="B919" s="21">
        <v>1</v>
      </c>
      <c r="C919" s="2" t="s">
        <v>2520</v>
      </c>
      <c r="D919" s="2" t="s">
        <v>2520</v>
      </c>
      <c r="E919" s="19" t="s">
        <v>2536</v>
      </c>
      <c r="F919" s="29">
        <f>VLOOKUP(A919,'Survey dates etc'!$A$2:$B$3499,2,FALSE)</f>
        <v>39463</v>
      </c>
    </row>
    <row r="920" spans="1:6" ht="11.25">
      <c r="A920" s="2" t="s">
        <v>591</v>
      </c>
      <c r="B920" s="21">
        <v>1</v>
      </c>
      <c r="C920" s="2" t="s">
        <v>2522</v>
      </c>
      <c r="D920" s="2" t="s">
        <v>2522</v>
      </c>
      <c r="E920" s="19" t="s">
        <v>2536</v>
      </c>
      <c r="F920" s="29">
        <f>VLOOKUP(A920,'Survey dates etc'!$A$2:$B$3499,2,FALSE)</f>
        <v>39216</v>
      </c>
    </row>
    <row r="921" spans="1:6" ht="11.25">
      <c r="A921" s="31" t="s">
        <v>897</v>
      </c>
      <c r="B921" s="21">
        <v>1</v>
      </c>
      <c r="C921" s="8" t="s">
        <v>1733</v>
      </c>
      <c r="D921" s="8" t="s">
        <v>2520</v>
      </c>
      <c r="E921" s="19" t="s">
        <v>2578</v>
      </c>
      <c r="F921" s="29">
        <f>VLOOKUP(A921,'Survey dates etc'!$A$2:$B$3499,2,FALSE)</f>
        <v>39323</v>
      </c>
    </row>
    <row r="922" spans="1:6" ht="11.25">
      <c r="A922" s="2" t="s">
        <v>592</v>
      </c>
      <c r="B922" s="21">
        <v>1</v>
      </c>
      <c r="C922" s="2" t="s">
        <v>2520</v>
      </c>
      <c r="D922" s="2" t="s">
        <v>2520</v>
      </c>
      <c r="E922" s="19" t="s">
        <v>2536</v>
      </c>
      <c r="F922" s="29">
        <f>VLOOKUP(A922,'Survey dates etc'!$A$2:$B$3499,2,FALSE)</f>
        <v>39500</v>
      </c>
    </row>
    <row r="923" spans="1:6" ht="11.25">
      <c r="A923" s="2" t="s">
        <v>70</v>
      </c>
      <c r="B923" s="21">
        <v>1</v>
      </c>
      <c r="C923" s="2" t="s">
        <v>2518</v>
      </c>
      <c r="D923" s="2" t="s">
        <v>2520</v>
      </c>
      <c r="F923" s="29">
        <f>VLOOKUP(A923,'Survey dates etc'!$A$2:$B$3499,2,FALSE)</f>
        <v>39406</v>
      </c>
    </row>
    <row r="924" spans="1:6" ht="11.25">
      <c r="A924" s="2" t="s">
        <v>71</v>
      </c>
      <c r="B924" s="21">
        <v>1</v>
      </c>
      <c r="C924" s="2" t="s">
        <v>2518</v>
      </c>
      <c r="D924" s="2" t="s">
        <v>2520</v>
      </c>
      <c r="F924" s="29">
        <f>VLOOKUP(A924,'Survey dates etc'!$A$2:$B$3499,2,FALSE)</f>
        <v>39406</v>
      </c>
    </row>
    <row r="925" spans="1:6" ht="11.25">
      <c r="A925" s="2" t="s">
        <v>72</v>
      </c>
      <c r="B925" s="21">
        <v>1</v>
      </c>
      <c r="C925" s="2" t="s">
        <v>2518</v>
      </c>
      <c r="D925" s="2" t="s">
        <v>2520</v>
      </c>
      <c r="F925" s="29">
        <f>VLOOKUP(A925,'Survey dates etc'!$A$2:$B$3499,2,FALSE)</f>
        <v>39406</v>
      </c>
    </row>
    <row r="926" spans="1:6" ht="11.25">
      <c r="A926" s="31" t="s">
        <v>1723</v>
      </c>
      <c r="B926" s="22">
        <v>1</v>
      </c>
      <c r="C926" s="8" t="s">
        <v>1733</v>
      </c>
      <c r="D926" s="2" t="s">
        <v>2520</v>
      </c>
      <c r="E926" s="19" t="s">
        <v>2578</v>
      </c>
      <c r="F926" s="29">
        <f>VLOOKUP(A926,'Survey dates etc'!$A$2:$B$3499,2,FALSE)</f>
        <v>38569</v>
      </c>
    </row>
    <row r="927" spans="1:6" ht="11.25">
      <c r="A927" s="2" t="s">
        <v>73</v>
      </c>
      <c r="B927" s="21">
        <v>1</v>
      </c>
      <c r="C927" s="2" t="s">
        <v>2518</v>
      </c>
      <c r="D927" s="2" t="s">
        <v>2520</v>
      </c>
      <c r="F927" s="29">
        <f>VLOOKUP(A927,'Survey dates etc'!$A$2:$B$3499,2,FALSE)</f>
        <v>39406</v>
      </c>
    </row>
    <row r="928" spans="1:6" ht="11.25">
      <c r="A928" s="2" t="s">
        <v>593</v>
      </c>
      <c r="B928" s="21">
        <v>1</v>
      </c>
      <c r="C928" s="2" t="s">
        <v>2522</v>
      </c>
      <c r="D928" s="2" t="s">
        <v>2522</v>
      </c>
      <c r="E928" s="19" t="s">
        <v>2536</v>
      </c>
      <c r="F928" s="29">
        <f>VLOOKUP(A928,'Survey dates etc'!$A$2:$B$3499,2,FALSE)</f>
        <v>39042</v>
      </c>
    </row>
    <row r="929" spans="1:6" ht="11.25">
      <c r="A929" s="2" t="s">
        <v>594</v>
      </c>
      <c r="B929" s="21">
        <v>1</v>
      </c>
      <c r="C929" s="2" t="s">
        <v>2520</v>
      </c>
      <c r="D929" s="2" t="s">
        <v>2520</v>
      </c>
      <c r="E929" s="19" t="s">
        <v>2536</v>
      </c>
      <c r="F929" s="29">
        <f>VLOOKUP(A929,'Survey dates etc'!$A$2:$B$3499,2,FALSE)</f>
        <v>39584</v>
      </c>
    </row>
    <row r="930" spans="1:6" ht="11.25">
      <c r="A930" s="2" t="s">
        <v>74</v>
      </c>
      <c r="B930" s="21">
        <v>1</v>
      </c>
      <c r="C930" s="2" t="s">
        <v>2518</v>
      </c>
      <c r="D930" s="2" t="s">
        <v>2520</v>
      </c>
      <c r="F930" s="29">
        <f>VLOOKUP(A930,'Survey dates etc'!$A$2:$B$3499,2,FALSE)</f>
        <v>39167</v>
      </c>
    </row>
    <row r="931" spans="1:6" ht="11.25">
      <c r="A931" s="2" t="s">
        <v>75</v>
      </c>
      <c r="B931" s="21">
        <v>1</v>
      </c>
      <c r="C931" s="2" t="s">
        <v>2518</v>
      </c>
      <c r="D931" s="2" t="s">
        <v>2520</v>
      </c>
      <c r="F931" s="29">
        <f>VLOOKUP(A931,'Survey dates etc'!$A$2:$B$3499,2,FALSE)</f>
        <v>39167</v>
      </c>
    </row>
    <row r="932" spans="1:6" ht="11.25">
      <c r="A932" s="2" t="s">
        <v>76</v>
      </c>
      <c r="B932" s="21">
        <v>1</v>
      </c>
      <c r="C932" s="2" t="s">
        <v>2518</v>
      </c>
      <c r="D932" s="2" t="s">
        <v>2520</v>
      </c>
      <c r="F932" s="29">
        <f>VLOOKUP(A932,'Survey dates etc'!$A$2:$B$3499,2,FALSE)</f>
        <v>39167</v>
      </c>
    </row>
    <row r="933" spans="1:6" ht="11.25">
      <c r="A933" s="2" t="s">
        <v>595</v>
      </c>
      <c r="B933" s="21">
        <v>1</v>
      </c>
      <c r="C933" s="2" t="s">
        <v>2524</v>
      </c>
      <c r="D933" s="2" t="s">
        <v>2524</v>
      </c>
      <c r="E933" s="19" t="s">
        <v>2536</v>
      </c>
      <c r="F933" s="29">
        <f>VLOOKUP(A933,'Survey dates etc'!$A$2:$B$3499,2,FALSE)</f>
        <v>39274</v>
      </c>
    </row>
    <row r="934" spans="1:6" ht="11.25">
      <c r="A934" s="2" t="s">
        <v>596</v>
      </c>
      <c r="B934" s="21">
        <v>1</v>
      </c>
      <c r="C934" s="2" t="s">
        <v>793</v>
      </c>
      <c r="D934" s="2" t="s">
        <v>793</v>
      </c>
      <c r="E934" s="19" t="s">
        <v>2536</v>
      </c>
      <c r="F934" s="29">
        <f>VLOOKUP(A934,'Survey dates etc'!$A$2:$B$3499,2,FALSE)</f>
        <v>38848</v>
      </c>
    </row>
    <row r="935" spans="1:6" ht="11.25">
      <c r="A935" s="14" t="s">
        <v>597</v>
      </c>
      <c r="B935" s="21">
        <v>1</v>
      </c>
      <c r="C935" s="8" t="s">
        <v>793</v>
      </c>
      <c r="D935" s="2" t="s">
        <v>793</v>
      </c>
      <c r="E935" s="19" t="s">
        <v>2536</v>
      </c>
      <c r="F935" s="29">
        <f>VLOOKUP(A935,'Survey dates etc'!$A$2:$B$3499,2,FALSE)</f>
        <v>39126</v>
      </c>
    </row>
    <row r="936" spans="1:6" ht="11.25">
      <c r="A936" s="2" t="s">
        <v>598</v>
      </c>
      <c r="B936" s="21">
        <v>1</v>
      </c>
      <c r="C936" s="2" t="s">
        <v>2521</v>
      </c>
      <c r="D936" s="2" t="s">
        <v>2521</v>
      </c>
      <c r="E936" s="19" t="s">
        <v>2536</v>
      </c>
      <c r="F936" s="29">
        <f>VLOOKUP(A936,'Survey dates etc'!$A$2:$B$3499,2,FALSE)</f>
        <v>39351</v>
      </c>
    </row>
    <row r="937" spans="1:6" ht="11.25">
      <c r="A937" s="42" t="s">
        <v>2372</v>
      </c>
      <c r="B937" s="21">
        <v>1</v>
      </c>
      <c r="C937" s="8" t="s">
        <v>1733</v>
      </c>
      <c r="D937" s="42" t="s">
        <v>2520</v>
      </c>
      <c r="E937" s="19" t="s">
        <v>2578</v>
      </c>
      <c r="F937" s="29">
        <f>VLOOKUP(A937,'Survey dates etc'!$A$2:$B$3499,2,FALSE)</f>
        <v>38569</v>
      </c>
    </row>
    <row r="938" spans="1:6" ht="11.25">
      <c r="A938" s="2" t="s">
        <v>599</v>
      </c>
      <c r="B938" s="21">
        <v>1</v>
      </c>
      <c r="C938" s="2" t="s">
        <v>2522</v>
      </c>
      <c r="D938" s="2" t="s">
        <v>2522</v>
      </c>
      <c r="E938" s="19" t="s">
        <v>2536</v>
      </c>
      <c r="F938" s="29">
        <f>VLOOKUP(A938,'Survey dates etc'!$A$2:$B$3499,2,FALSE)</f>
        <v>39742</v>
      </c>
    </row>
    <row r="939" spans="1:6" ht="11.25">
      <c r="A939" s="31" t="s">
        <v>420</v>
      </c>
      <c r="B939" s="22">
        <v>1</v>
      </c>
      <c r="C939" s="8" t="s">
        <v>1733</v>
      </c>
      <c r="D939" s="2" t="s">
        <v>2522</v>
      </c>
      <c r="E939" s="19" t="s">
        <v>2578</v>
      </c>
      <c r="F939" s="29">
        <f>VLOOKUP(A939,'Survey dates etc'!$A$2:$B$3499,2,FALSE)</f>
        <v>39245</v>
      </c>
    </row>
    <row r="940" spans="1:6" ht="11.25">
      <c r="A940" s="42" t="s">
        <v>2373</v>
      </c>
      <c r="B940" s="21">
        <v>1</v>
      </c>
      <c r="C940" s="8" t="s">
        <v>1733</v>
      </c>
      <c r="D940" s="42" t="s">
        <v>2522</v>
      </c>
      <c r="E940" s="19" t="s">
        <v>2578</v>
      </c>
      <c r="F940" s="29">
        <f>VLOOKUP(A940,'Survey dates etc'!$A$2:$B$3499,2,FALSE)</f>
        <v>38568</v>
      </c>
    </row>
    <row r="941" spans="1:6" ht="11.25">
      <c r="A941" s="2" t="s">
        <v>77</v>
      </c>
      <c r="B941" s="21">
        <v>1</v>
      </c>
      <c r="C941" s="2" t="s">
        <v>2518</v>
      </c>
      <c r="D941" s="2" t="s">
        <v>2522</v>
      </c>
      <c r="F941" s="29">
        <f>VLOOKUP(A941,'Survey dates etc'!$A$2:$B$3499,2,FALSE)</f>
        <v>39231</v>
      </c>
    </row>
    <row r="942" spans="1:6" ht="11.25">
      <c r="A942" s="31" t="s">
        <v>421</v>
      </c>
      <c r="B942" s="22">
        <v>1</v>
      </c>
      <c r="C942" s="8" t="s">
        <v>1733</v>
      </c>
      <c r="D942" s="2" t="s">
        <v>2522</v>
      </c>
      <c r="E942" s="19" t="s">
        <v>2578</v>
      </c>
      <c r="F942" s="29">
        <f>VLOOKUP(A942,'Survey dates etc'!$A$2:$B$3499,2,FALSE)</f>
        <v>39246</v>
      </c>
    </row>
    <row r="943" spans="1:6" ht="11.25">
      <c r="A943" s="31" t="s">
        <v>1415</v>
      </c>
      <c r="B943" s="22">
        <v>1</v>
      </c>
      <c r="C943" s="8" t="s">
        <v>1733</v>
      </c>
      <c r="D943" s="2" t="s">
        <v>2522</v>
      </c>
      <c r="E943" s="19" t="s">
        <v>2578</v>
      </c>
      <c r="F943" s="29">
        <f>VLOOKUP(A943,'Survey dates etc'!$A$2:$B$3499,2,FALSE)</f>
        <v>39246</v>
      </c>
    </row>
    <row r="944" spans="1:6" ht="11.25">
      <c r="A944" s="2" t="s">
        <v>78</v>
      </c>
      <c r="B944" s="21">
        <v>1</v>
      </c>
      <c r="C944" s="2" t="s">
        <v>2518</v>
      </c>
      <c r="D944" s="2" t="s">
        <v>2519</v>
      </c>
      <c r="F944" s="29">
        <f>VLOOKUP(A944,'Survey dates etc'!$A$2:$B$3499,2,FALSE)</f>
        <v>39813</v>
      </c>
    </row>
    <row r="945" spans="1:6" ht="11.25">
      <c r="A945" s="2" t="s">
        <v>600</v>
      </c>
      <c r="B945" s="21">
        <v>1</v>
      </c>
      <c r="C945" s="2" t="s">
        <v>2519</v>
      </c>
      <c r="D945" s="2" t="s">
        <v>2519</v>
      </c>
      <c r="E945" s="19" t="s">
        <v>2536</v>
      </c>
      <c r="F945" s="29">
        <f>VLOOKUP(A945,'Survey dates etc'!$A$2:$B$3499,2,FALSE)</f>
        <v>39429</v>
      </c>
    </row>
    <row r="946" spans="1:6" ht="11.25">
      <c r="A946" s="2" t="s">
        <v>601</v>
      </c>
      <c r="B946" s="21">
        <v>1</v>
      </c>
      <c r="C946" s="2" t="s">
        <v>2519</v>
      </c>
      <c r="D946" s="2" t="s">
        <v>2519</v>
      </c>
      <c r="E946" s="19" t="s">
        <v>2536</v>
      </c>
      <c r="F946" s="29">
        <f>VLOOKUP(A946,'Survey dates etc'!$A$2:$B$3499,2,FALSE)</f>
        <v>39052</v>
      </c>
    </row>
    <row r="947" spans="1:6" ht="11.25">
      <c r="A947" s="2" t="s">
        <v>602</v>
      </c>
      <c r="B947" s="21">
        <v>1</v>
      </c>
      <c r="C947" s="2" t="s">
        <v>2519</v>
      </c>
      <c r="D947" s="2" t="s">
        <v>2519</v>
      </c>
      <c r="E947" s="19" t="s">
        <v>2536</v>
      </c>
      <c r="F947" s="29">
        <f>VLOOKUP(A947,'Survey dates etc'!$A$2:$B$3499,2,FALSE)</f>
        <v>39813</v>
      </c>
    </row>
    <row r="948" spans="1:6" ht="11.25">
      <c r="A948" s="31" t="s">
        <v>365</v>
      </c>
      <c r="B948" s="22">
        <v>1</v>
      </c>
      <c r="C948" s="8" t="s">
        <v>1733</v>
      </c>
      <c r="D948" s="2" t="s">
        <v>2519</v>
      </c>
      <c r="E948" s="19" t="s">
        <v>2578</v>
      </c>
      <c r="F948" s="29">
        <f>VLOOKUP(A948,'Survey dates etc'!$A$2:$B$3499,2,FALSE)</f>
        <v>38505</v>
      </c>
    </row>
    <row r="949" spans="1:6" ht="11.25">
      <c r="A949" s="2" t="s">
        <v>603</v>
      </c>
      <c r="B949" s="21">
        <v>1</v>
      </c>
      <c r="C949" s="2" t="s">
        <v>2519</v>
      </c>
      <c r="D949" s="2" t="s">
        <v>2519</v>
      </c>
      <c r="E949" s="19" t="s">
        <v>2536</v>
      </c>
      <c r="F949" s="29">
        <f>VLOOKUP(A949,'Survey dates etc'!$A$2:$B$3499,2,FALSE)</f>
        <v>39484</v>
      </c>
    </row>
    <row r="950" spans="1:6" ht="11.25">
      <c r="A950" s="2" t="s">
        <v>79</v>
      </c>
      <c r="B950" s="21">
        <v>1</v>
      </c>
      <c r="C950" s="2" t="s">
        <v>2518</v>
      </c>
      <c r="D950" s="2" t="s">
        <v>2519</v>
      </c>
      <c r="F950" s="29">
        <f>VLOOKUP(A950,'Survey dates etc'!$A$2:$B$3499,2,FALSE)</f>
        <v>38779</v>
      </c>
    </row>
    <row r="951" spans="1:6" ht="11.25">
      <c r="A951" s="31" t="s">
        <v>1430</v>
      </c>
      <c r="B951" s="22">
        <v>1</v>
      </c>
      <c r="C951" s="8" t="s">
        <v>1733</v>
      </c>
      <c r="D951" s="2" t="s">
        <v>2519</v>
      </c>
      <c r="E951" s="19" t="s">
        <v>2578</v>
      </c>
      <c r="F951" s="29">
        <f>VLOOKUP(A951,'Survey dates etc'!$A$2:$B$3499,2,FALSE)</f>
        <v>38518</v>
      </c>
    </row>
    <row r="952" spans="1:6" ht="11.25">
      <c r="A952" s="8" t="s">
        <v>2974</v>
      </c>
      <c r="B952" s="22">
        <v>1</v>
      </c>
      <c r="C952" s="8" t="s">
        <v>1733</v>
      </c>
      <c r="D952" s="2" t="s">
        <v>2519</v>
      </c>
      <c r="E952" s="19" t="s">
        <v>2578</v>
      </c>
      <c r="F952" s="29">
        <f>VLOOKUP(A952,'Survey dates etc'!$A$2:$B$3499,2,FALSE)</f>
        <v>38677</v>
      </c>
    </row>
    <row r="953" spans="1:6" ht="11.25">
      <c r="A953" s="31" t="s">
        <v>805</v>
      </c>
      <c r="B953" s="22">
        <v>1</v>
      </c>
      <c r="C953" s="8" t="s">
        <v>1733</v>
      </c>
      <c r="D953" s="2" t="s">
        <v>2519</v>
      </c>
      <c r="E953" s="19" t="s">
        <v>2578</v>
      </c>
      <c r="F953" s="29">
        <f>VLOOKUP(A953,'Survey dates etc'!$A$2:$B$3499,2,FALSE)</f>
        <v>38518</v>
      </c>
    </row>
    <row r="954" spans="1:6" ht="11.25">
      <c r="A954" s="31" t="s">
        <v>366</v>
      </c>
      <c r="B954" s="22">
        <v>1</v>
      </c>
      <c r="C954" s="8" t="s">
        <v>1733</v>
      </c>
      <c r="D954" s="2" t="s">
        <v>2519</v>
      </c>
      <c r="E954" s="19" t="s">
        <v>2578</v>
      </c>
      <c r="F954" s="29">
        <f>VLOOKUP(A954,'Survey dates etc'!$A$2:$B$3499,2,FALSE)</f>
        <v>38505</v>
      </c>
    </row>
    <row r="955" spans="1:6" ht="11.25">
      <c r="A955" s="43" t="s">
        <v>2073</v>
      </c>
      <c r="B955" s="21">
        <v>1</v>
      </c>
      <c r="C955" s="2" t="s">
        <v>2518</v>
      </c>
      <c r="D955" s="8" t="s">
        <v>2519</v>
      </c>
      <c r="E955" s="19" t="s">
        <v>2578</v>
      </c>
      <c r="F955" s="29">
        <f>VLOOKUP(A955,'Survey dates etc'!$A$2:$B$3499,2,FALSE)</f>
        <v>39471</v>
      </c>
    </row>
    <row r="956" spans="1:6" ht="11.25">
      <c r="A956" s="2" t="s">
        <v>909</v>
      </c>
      <c r="B956" s="21">
        <v>1</v>
      </c>
      <c r="C956" s="2" t="s">
        <v>2519</v>
      </c>
      <c r="D956" s="2" t="s">
        <v>2519</v>
      </c>
      <c r="E956" s="19" t="s">
        <v>2536</v>
      </c>
      <c r="F956" s="29">
        <f>VLOOKUP(A956,'Survey dates etc'!$A$2:$B$3499,2,FALSE)</f>
        <v>39468</v>
      </c>
    </row>
    <row r="957" spans="1:6" ht="11.25">
      <c r="A957" s="2" t="s">
        <v>80</v>
      </c>
      <c r="B957" s="21">
        <v>1</v>
      </c>
      <c r="C957" s="2" t="s">
        <v>2518</v>
      </c>
      <c r="D957" s="2" t="s">
        <v>2519</v>
      </c>
      <c r="F957" s="29">
        <f>VLOOKUP(A957,'Survey dates etc'!$A$2:$B$3499,2,FALSE)</f>
        <v>39149</v>
      </c>
    </row>
    <row r="958" spans="1:6" ht="11.25">
      <c r="A958" s="31" t="s">
        <v>2114</v>
      </c>
      <c r="B958" s="22">
        <v>1</v>
      </c>
      <c r="C958" s="8" t="s">
        <v>1733</v>
      </c>
      <c r="D958" s="2" t="s">
        <v>2519</v>
      </c>
      <c r="E958" s="19" t="s">
        <v>2578</v>
      </c>
      <c r="F958" s="29">
        <f>VLOOKUP(A958,'Survey dates etc'!$A$2:$B$3499,2,FALSE)</f>
        <v>38580</v>
      </c>
    </row>
    <row r="959" spans="1:6" ht="11.25">
      <c r="A959" s="2" t="s">
        <v>604</v>
      </c>
      <c r="B959" s="21">
        <v>1</v>
      </c>
      <c r="C959" s="2" t="s">
        <v>2519</v>
      </c>
      <c r="D959" s="2" t="s">
        <v>2519</v>
      </c>
      <c r="E959" s="19" t="s">
        <v>2536</v>
      </c>
      <c r="F959" s="29">
        <f>VLOOKUP(A959,'Survey dates etc'!$A$2:$B$3499,2,FALSE)</f>
        <v>39787</v>
      </c>
    </row>
    <row r="960" spans="1:6" ht="11.25">
      <c r="A960" s="2" t="s">
        <v>81</v>
      </c>
      <c r="B960" s="21">
        <v>1</v>
      </c>
      <c r="C960" s="2" t="s">
        <v>2518</v>
      </c>
      <c r="D960" s="2" t="s">
        <v>2519</v>
      </c>
      <c r="F960" s="29">
        <f>VLOOKUP(A960,'Survey dates etc'!$A$2:$B$3499,2,FALSE)</f>
        <v>39127</v>
      </c>
    </row>
    <row r="961" spans="1:6" ht="11.25">
      <c r="A961" s="2" t="s">
        <v>606</v>
      </c>
      <c r="B961" s="21">
        <v>1</v>
      </c>
      <c r="C961" s="2" t="s">
        <v>2519</v>
      </c>
      <c r="D961" s="2" t="s">
        <v>2519</v>
      </c>
      <c r="E961" s="19" t="s">
        <v>2536</v>
      </c>
      <c r="F961" s="29">
        <f>VLOOKUP(A961,'Survey dates etc'!$A$2:$B$3499,2,FALSE)</f>
        <v>39784</v>
      </c>
    </row>
    <row r="962" spans="1:6" ht="11.25">
      <c r="A962" s="2" t="s">
        <v>82</v>
      </c>
      <c r="B962" s="21">
        <v>1</v>
      </c>
      <c r="C962" s="2" t="s">
        <v>2518</v>
      </c>
      <c r="D962" s="2" t="s">
        <v>2519</v>
      </c>
      <c r="F962" s="29">
        <f>VLOOKUP(A962,'Survey dates etc'!$A$2:$B$3499,2,FALSE)</f>
        <v>39127</v>
      </c>
    </row>
    <row r="963" spans="1:6" ht="11.25">
      <c r="A963" s="2" t="s">
        <v>607</v>
      </c>
      <c r="B963" s="21">
        <v>1</v>
      </c>
      <c r="C963" s="2" t="s">
        <v>2519</v>
      </c>
      <c r="D963" s="2" t="s">
        <v>2519</v>
      </c>
      <c r="E963" s="19" t="s">
        <v>2536</v>
      </c>
      <c r="F963" s="29">
        <f>VLOOKUP(A963,'Survey dates etc'!$A$2:$B$3499,2,FALSE)</f>
        <v>39052</v>
      </c>
    </row>
    <row r="964" spans="1:6" ht="11.25">
      <c r="A964" s="2" t="s">
        <v>608</v>
      </c>
      <c r="B964" s="21">
        <v>1</v>
      </c>
      <c r="C964" s="2" t="s">
        <v>2519</v>
      </c>
      <c r="D964" s="2" t="s">
        <v>2519</v>
      </c>
      <c r="E964" s="19" t="s">
        <v>2536</v>
      </c>
      <c r="F964" s="29">
        <f>VLOOKUP(A964,'Survey dates etc'!$A$2:$B$3499,2,FALSE)</f>
        <v>39475</v>
      </c>
    </row>
    <row r="965" spans="1:6" ht="11.25">
      <c r="A965" s="2" t="s">
        <v>609</v>
      </c>
      <c r="B965" s="21">
        <v>1</v>
      </c>
      <c r="C965" s="2" t="s">
        <v>2519</v>
      </c>
      <c r="D965" s="2" t="s">
        <v>2519</v>
      </c>
      <c r="E965" s="19" t="s">
        <v>2536</v>
      </c>
      <c r="F965" s="29">
        <f>VLOOKUP(A965,'Survey dates etc'!$A$2:$B$3499,2,FALSE)</f>
        <v>39813</v>
      </c>
    </row>
    <row r="966" spans="1:6" ht="11.25">
      <c r="A966" s="2" t="s">
        <v>610</v>
      </c>
      <c r="B966" s="21">
        <v>1</v>
      </c>
      <c r="C966" s="2" t="s">
        <v>2519</v>
      </c>
      <c r="D966" s="2" t="s">
        <v>2519</v>
      </c>
      <c r="E966" s="19" t="s">
        <v>2536</v>
      </c>
      <c r="F966" s="29">
        <f>VLOOKUP(A966,'Survey dates etc'!$A$2:$B$3499,2,FALSE)</f>
        <v>39839</v>
      </c>
    </row>
    <row r="967" spans="1:6" ht="11.25">
      <c r="A967" s="2" t="s">
        <v>611</v>
      </c>
      <c r="B967" s="21">
        <v>1</v>
      </c>
      <c r="C967" s="2" t="s">
        <v>2519</v>
      </c>
      <c r="D967" s="2" t="s">
        <v>2519</v>
      </c>
      <c r="E967" s="19" t="s">
        <v>2536</v>
      </c>
      <c r="F967" s="29">
        <f>VLOOKUP(A967,'Survey dates etc'!$A$2:$B$3499,2,FALSE)</f>
        <v>38959</v>
      </c>
    </row>
    <row r="968" spans="1:6" ht="11.25">
      <c r="A968" s="31" t="s">
        <v>806</v>
      </c>
      <c r="B968" s="22">
        <v>1</v>
      </c>
      <c r="C968" s="8" t="s">
        <v>1733</v>
      </c>
      <c r="D968" s="2" t="s">
        <v>2519</v>
      </c>
      <c r="E968" s="19" t="s">
        <v>2578</v>
      </c>
      <c r="F968" s="29">
        <f>VLOOKUP(A968,'Survey dates etc'!$A$2:$B$3499,2,FALSE)</f>
        <v>39421</v>
      </c>
    </row>
    <row r="969" spans="1:6" ht="11.25">
      <c r="A969" s="2" t="s">
        <v>612</v>
      </c>
      <c r="B969" s="21">
        <v>1</v>
      </c>
      <c r="C969" s="2" t="s">
        <v>2519</v>
      </c>
      <c r="D969" s="2" t="s">
        <v>2519</v>
      </c>
      <c r="E969" s="19" t="s">
        <v>2536</v>
      </c>
      <c r="F969" s="29">
        <f>VLOOKUP(A969,'Survey dates etc'!$A$2:$B$3499,2,FALSE)</f>
        <v>39795</v>
      </c>
    </row>
    <row r="970" spans="1:6" ht="11.25">
      <c r="A970" s="2" t="s">
        <v>83</v>
      </c>
      <c r="B970" s="21">
        <v>1</v>
      </c>
      <c r="C970" s="2" t="s">
        <v>2518</v>
      </c>
      <c r="D970" s="2" t="s">
        <v>2519</v>
      </c>
      <c r="F970" s="29">
        <f>VLOOKUP(A970,'Survey dates etc'!$A$2:$B$3499,2,FALSE)</f>
        <v>38779</v>
      </c>
    </row>
    <row r="971" spans="1:6" ht="11.25">
      <c r="A971" s="2" t="s">
        <v>84</v>
      </c>
      <c r="B971" s="21">
        <v>1</v>
      </c>
      <c r="C971" s="2" t="s">
        <v>2518</v>
      </c>
      <c r="D971" s="2" t="s">
        <v>2519</v>
      </c>
      <c r="F971" s="29">
        <f>VLOOKUP(A971,'Survey dates etc'!$A$2:$B$3499,2,FALSE)</f>
        <v>39127</v>
      </c>
    </row>
    <row r="972" spans="1:6" ht="11.25">
      <c r="A972" s="2" t="s">
        <v>613</v>
      </c>
      <c r="B972" s="21">
        <v>1</v>
      </c>
      <c r="C972" s="2" t="s">
        <v>2519</v>
      </c>
      <c r="D972" s="2" t="s">
        <v>2519</v>
      </c>
      <c r="E972" s="19" t="s">
        <v>2536</v>
      </c>
      <c r="F972" s="29">
        <f>VLOOKUP(A972,'Survey dates etc'!$A$2:$B$3499,2,FALSE)</f>
        <v>39259</v>
      </c>
    </row>
    <row r="973" spans="1:6" ht="11.25">
      <c r="A973" s="2" t="s">
        <v>85</v>
      </c>
      <c r="B973" s="21">
        <v>1</v>
      </c>
      <c r="C973" s="2" t="s">
        <v>2518</v>
      </c>
      <c r="D973" s="2" t="s">
        <v>2519</v>
      </c>
      <c r="F973" s="29">
        <f>VLOOKUP(A973,'Survey dates etc'!$A$2:$B$3499,2,FALSE)</f>
        <v>38779</v>
      </c>
    </row>
    <row r="974" spans="1:6" ht="11.25">
      <c r="A974" s="2" t="s">
        <v>614</v>
      </c>
      <c r="B974" s="21">
        <v>1</v>
      </c>
      <c r="C974" s="2" t="s">
        <v>2519</v>
      </c>
      <c r="D974" s="2" t="s">
        <v>2519</v>
      </c>
      <c r="E974" s="19" t="s">
        <v>2536</v>
      </c>
      <c r="F974" s="29">
        <f>VLOOKUP(A974,'Survey dates etc'!$A$2:$B$3499,2,FALSE)</f>
        <v>39475</v>
      </c>
    </row>
    <row r="975" spans="1:6" ht="11.25">
      <c r="A975" s="8" t="s">
        <v>205</v>
      </c>
      <c r="B975" s="22">
        <v>1</v>
      </c>
      <c r="C975" s="8" t="s">
        <v>2519</v>
      </c>
      <c r="D975" s="2" t="s">
        <v>2519</v>
      </c>
      <c r="E975" s="19" t="s">
        <v>2578</v>
      </c>
      <c r="F975" s="29">
        <f>VLOOKUP(A975,'Survey dates etc'!$A$2:$B$3499,2,FALSE)</f>
        <v>39468</v>
      </c>
    </row>
    <row r="976" spans="1:6" ht="11.25">
      <c r="A976" s="9" t="s">
        <v>86</v>
      </c>
      <c r="B976" s="21">
        <v>1</v>
      </c>
      <c r="C976" s="8" t="s">
        <v>2519</v>
      </c>
      <c r="D976" s="2" t="s">
        <v>2519</v>
      </c>
      <c r="E976" s="19" t="s">
        <v>2537</v>
      </c>
      <c r="F976" s="29">
        <f>VLOOKUP(A976,'Survey dates etc'!$A$2:$B$3499,2,FALSE)</f>
        <v>39177</v>
      </c>
    </row>
    <row r="977" spans="1:6" ht="11.25">
      <c r="A977" s="2" t="s">
        <v>615</v>
      </c>
      <c r="B977" s="21">
        <v>1</v>
      </c>
      <c r="C977" s="2" t="s">
        <v>2522</v>
      </c>
      <c r="D977" s="2" t="s">
        <v>2522</v>
      </c>
      <c r="E977" s="19" t="s">
        <v>2536</v>
      </c>
      <c r="F977" s="29">
        <f>VLOOKUP(A977,'Survey dates etc'!$A$2:$B$3499,2,FALSE)</f>
        <v>39111</v>
      </c>
    </row>
    <row r="978" spans="1:6" ht="11.25">
      <c r="A978" s="2" t="s">
        <v>87</v>
      </c>
      <c r="B978" s="21">
        <v>1</v>
      </c>
      <c r="C978" s="2" t="s">
        <v>2518</v>
      </c>
      <c r="D978" s="2" t="s">
        <v>2522</v>
      </c>
      <c r="F978" s="29">
        <f>VLOOKUP(A978,'Survey dates etc'!$A$2:$B$3499,2,FALSE)</f>
        <v>38727</v>
      </c>
    </row>
    <row r="979" spans="1:6" ht="11.25">
      <c r="A979" s="2" t="s">
        <v>633</v>
      </c>
      <c r="B979" s="21">
        <v>1</v>
      </c>
      <c r="C979" s="2" t="s">
        <v>2520</v>
      </c>
      <c r="D979" s="2" t="s">
        <v>2520</v>
      </c>
      <c r="E979" s="19" t="s">
        <v>2536</v>
      </c>
      <c r="F979" s="29">
        <f>VLOOKUP(A979,'Survey dates etc'!$A$2:$B$3499,2,FALSE)</f>
        <v>39436</v>
      </c>
    </row>
    <row r="980" spans="1:6" ht="11.25">
      <c r="A980" s="31" t="s">
        <v>367</v>
      </c>
      <c r="B980" s="22">
        <v>1</v>
      </c>
      <c r="C980" s="8" t="s">
        <v>1733</v>
      </c>
      <c r="D980" s="2" t="s">
        <v>2525</v>
      </c>
      <c r="E980" s="19" t="s">
        <v>2578</v>
      </c>
      <c r="F980" s="29">
        <f>VLOOKUP(A980,'Survey dates etc'!$A$2:$B$3499,2,FALSE)</f>
        <v>39889</v>
      </c>
    </row>
    <row r="981" spans="1:6" ht="11.25">
      <c r="A981" s="2" t="s">
        <v>2200</v>
      </c>
      <c r="B981" s="21">
        <v>1</v>
      </c>
      <c r="C981" s="2" t="s">
        <v>2522</v>
      </c>
      <c r="D981" s="2" t="s">
        <v>2522</v>
      </c>
      <c r="E981" s="19" t="s">
        <v>2536</v>
      </c>
      <c r="F981" s="29">
        <f>VLOOKUP(A981,'Survey dates etc'!$A$2:$B$3499,2,FALSE)</f>
        <v>39098</v>
      </c>
    </row>
    <row r="982" spans="1:6" ht="11.25">
      <c r="A982" s="2" t="s">
        <v>634</v>
      </c>
      <c r="B982" s="21">
        <v>1</v>
      </c>
      <c r="C982" s="2" t="s">
        <v>2519</v>
      </c>
      <c r="D982" s="2" t="s">
        <v>2519</v>
      </c>
      <c r="E982" s="19" t="s">
        <v>2536</v>
      </c>
      <c r="F982" s="29">
        <f>VLOOKUP(A982,'Survey dates etc'!$A$2:$B$3499,2,FALSE)</f>
        <v>39629</v>
      </c>
    </row>
    <row r="983" spans="1:6" ht="11.25">
      <c r="A983" s="2" t="s">
        <v>88</v>
      </c>
      <c r="B983" s="21">
        <v>1</v>
      </c>
      <c r="C983" s="2" t="s">
        <v>2518</v>
      </c>
      <c r="D983" s="2" t="s">
        <v>2519</v>
      </c>
      <c r="F983" s="29">
        <f>VLOOKUP(A983,'Survey dates etc'!$A$2:$B$3499,2,FALSE)</f>
        <v>39834</v>
      </c>
    </row>
    <row r="984" spans="1:6" ht="11.25">
      <c r="A984" s="8" t="s">
        <v>2975</v>
      </c>
      <c r="B984" s="22">
        <v>1</v>
      </c>
      <c r="C984" s="8" t="s">
        <v>1733</v>
      </c>
      <c r="D984" s="2" t="s">
        <v>2529</v>
      </c>
      <c r="E984" s="19" t="s">
        <v>2578</v>
      </c>
      <c r="F984" s="29">
        <f>VLOOKUP(A984,'Survey dates etc'!$A$2:$B$3499,2,FALSE)</f>
        <v>39295</v>
      </c>
    </row>
    <row r="985" spans="1:6" ht="11.25">
      <c r="A985" s="2" t="s">
        <v>635</v>
      </c>
      <c r="B985" s="21">
        <v>1</v>
      </c>
      <c r="C985" s="2" t="s">
        <v>2523</v>
      </c>
      <c r="D985" s="2" t="s">
        <v>2523</v>
      </c>
      <c r="E985" s="19" t="s">
        <v>2536</v>
      </c>
      <c r="F985" s="29">
        <f>VLOOKUP(A985,'Survey dates etc'!$A$2:$B$3499,2,FALSE)</f>
        <v>38832</v>
      </c>
    </row>
    <row r="986" spans="1:6" ht="11.25">
      <c r="A986" s="2" t="s">
        <v>636</v>
      </c>
      <c r="B986" s="21">
        <v>1</v>
      </c>
      <c r="C986" s="2" t="s">
        <v>2521</v>
      </c>
      <c r="D986" s="2" t="s">
        <v>2521</v>
      </c>
      <c r="E986" s="19" t="s">
        <v>2536</v>
      </c>
      <c r="F986" s="29">
        <f>VLOOKUP(A986,'Survey dates etc'!$A$2:$B$3499,2,FALSE)</f>
        <v>39638</v>
      </c>
    </row>
    <row r="987" spans="1:6" ht="11.25">
      <c r="A987" s="2" t="s">
        <v>89</v>
      </c>
      <c r="B987" s="21">
        <v>1</v>
      </c>
      <c r="C987" s="2" t="s">
        <v>2518</v>
      </c>
      <c r="D987" s="2" t="s">
        <v>2521</v>
      </c>
      <c r="F987" s="29">
        <f>VLOOKUP(A987,'Survey dates etc'!$A$2:$B$3499,2,FALSE)</f>
        <v>39188</v>
      </c>
    </row>
    <row r="988" spans="1:6" ht="11.25">
      <c r="A988" s="8" t="s">
        <v>2976</v>
      </c>
      <c r="B988" s="22">
        <v>1</v>
      </c>
      <c r="C988" s="8" t="s">
        <v>1733</v>
      </c>
      <c r="D988" s="2" t="s">
        <v>2519</v>
      </c>
      <c r="E988" s="19" t="s">
        <v>2578</v>
      </c>
      <c r="F988" s="29">
        <f>VLOOKUP(A988,'Survey dates etc'!$A$2:$B$3499,2,FALSE)</f>
        <v>38467</v>
      </c>
    </row>
    <row r="989" spans="1:6" ht="11.25">
      <c r="A989" s="2" t="s">
        <v>637</v>
      </c>
      <c r="B989" s="21">
        <v>1</v>
      </c>
      <c r="C989" s="2" t="s">
        <v>2522</v>
      </c>
      <c r="D989" s="2" t="s">
        <v>2522</v>
      </c>
      <c r="E989" s="19" t="s">
        <v>2536</v>
      </c>
      <c r="F989" s="29">
        <f>VLOOKUP(A989,'Survey dates etc'!$A$2:$B$3499,2,FALSE)</f>
        <v>39567</v>
      </c>
    </row>
    <row r="990" spans="1:6" ht="11.25">
      <c r="A990" s="2" t="s">
        <v>638</v>
      </c>
      <c r="B990" s="21">
        <v>1</v>
      </c>
      <c r="C990" s="2" t="s">
        <v>2530</v>
      </c>
      <c r="D990" s="2" t="s">
        <v>2530</v>
      </c>
      <c r="E990" s="19" t="s">
        <v>2536</v>
      </c>
      <c r="F990" s="29">
        <f>VLOOKUP(A990,'Survey dates etc'!$A$2:$B$3499,2,FALSE)</f>
        <v>39645</v>
      </c>
    </row>
    <row r="991" spans="1:6" ht="11.25">
      <c r="A991" s="31" t="s">
        <v>2458</v>
      </c>
      <c r="B991" s="21">
        <v>1</v>
      </c>
      <c r="C991" s="8" t="s">
        <v>1733</v>
      </c>
      <c r="D991" s="8" t="s">
        <v>2520</v>
      </c>
      <c r="E991" s="19" t="s">
        <v>2578</v>
      </c>
      <c r="F991" s="29">
        <f>VLOOKUP(A991,'Survey dates etc'!$A$2:$B$3499,2,FALSE)</f>
        <v>39307</v>
      </c>
    </row>
    <row r="992" spans="1:6" ht="11.25">
      <c r="A992" s="2" t="s">
        <v>639</v>
      </c>
      <c r="B992" s="21">
        <v>1</v>
      </c>
      <c r="C992" s="2" t="s">
        <v>2522</v>
      </c>
      <c r="D992" s="2" t="s">
        <v>2522</v>
      </c>
      <c r="E992" s="19" t="s">
        <v>2536</v>
      </c>
      <c r="F992" s="29">
        <f>VLOOKUP(A992,'Survey dates etc'!$A$2:$B$3499,2,FALSE)</f>
        <v>39524</v>
      </c>
    </row>
    <row r="993" spans="1:6" ht="11.25">
      <c r="A993" s="2" t="s">
        <v>90</v>
      </c>
      <c r="B993" s="21">
        <v>1</v>
      </c>
      <c r="C993" s="2" t="s">
        <v>2518</v>
      </c>
      <c r="D993" s="2" t="s">
        <v>2522</v>
      </c>
      <c r="F993" s="29">
        <f>VLOOKUP(A993,'Survey dates etc'!$A$2:$B$3499,2,FALSE)</f>
        <v>38755</v>
      </c>
    </row>
    <row r="994" spans="1:6" ht="11.25">
      <c r="A994" s="16" t="s">
        <v>2383</v>
      </c>
      <c r="B994" s="21">
        <v>1</v>
      </c>
      <c r="C994" s="8" t="s">
        <v>1733</v>
      </c>
      <c r="D994" s="8" t="s">
        <v>2522</v>
      </c>
      <c r="E994" s="19" t="s">
        <v>2578</v>
      </c>
      <c r="F994" s="29">
        <f>VLOOKUP(A994,'Survey dates etc'!$A$2:$B$3499,2,FALSE)</f>
        <v>38465</v>
      </c>
    </row>
    <row r="995" spans="1:6" ht="11.25">
      <c r="A995" s="2" t="s">
        <v>91</v>
      </c>
      <c r="B995" s="21">
        <v>1</v>
      </c>
      <c r="C995" s="2" t="s">
        <v>2518</v>
      </c>
      <c r="D995" s="2" t="s">
        <v>2522</v>
      </c>
      <c r="F995" s="29">
        <f>VLOOKUP(A995,'Survey dates etc'!$A$2:$B$3499,2,FALSE)</f>
        <v>38811</v>
      </c>
    </row>
    <row r="996" spans="1:6" ht="11.25">
      <c r="A996" s="42" t="s">
        <v>2374</v>
      </c>
      <c r="B996" s="21">
        <v>1</v>
      </c>
      <c r="C996" s="8" t="s">
        <v>1733</v>
      </c>
      <c r="D996" s="42" t="s">
        <v>2522</v>
      </c>
      <c r="E996" s="19" t="s">
        <v>2578</v>
      </c>
      <c r="F996" s="29">
        <f>VLOOKUP(A996,'Survey dates etc'!$A$2:$B$3499,2,FALSE)</f>
        <v>38329</v>
      </c>
    </row>
    <row r="997" spans="1:6" ht="11.25">
      <c r="A997" s="16" t="s">
        <v>1600</v>
      </c>
      <c r="B997" s="21">
        <v>1</v>
      </c>
      <c r="C997" s="8" t="s">
        <v>1733</v>
      </c>
      <c r="D997" s="8" t="s">
        <v>2522</v>
      </c>
      <c r="E997" s="19" t="s">
        <v>2578</v>
      </c>
      <c r="F997" s="29">
        <f>VLOOKUP(A997,'Survey dates etc'!$A$2:$B$3499,2,FALSE)</f>
        <v>38407</v>
      </c>
    </row>
    <row r="998" spans="1:6" ht="11.25">
      <c r="A998" s="24" t="s">
        <v>617</v>
      </c>
      <c r="B998" s="22">
        <v>1</v>
      </c>
      <c r="C998" s="8" t="s">
        <v>2528</v>
      </c>
      <c r="D998" s="2" t="s">
        <v>2528</v>
      </c>
      <c r="E998" s="19" t="s">
        <v>2578</v>
      </c>
      <c r="F998" s="29">
        <f>VLOOKUP(A998,'Survey dates etc'!$A$2:$B$3499,2,FALSE)</f>
        <v>38923</v>
      </c>
    </row>
    <row r="999" spans="1:6" ht="11.25">
      <c r="A999" s="2" t="s">
        <v>92</v>
      </c>
      <c r="B999" s="21">
        <v>1</v>
      </c>
      <c r="C999" s="2" t="s">
        <v>2528</v>
      </c>
      <c r="D999" s="2" t="s">
        <v>2528</v>
      </c>
      <c r="F999" s="29">
        <f>VLOOKUP(A999,'Survey dates etc'!$A$2:$B$3499,2,FALSE)</f>
        <v>39692</v>
      </c>
    </row>
    <row r="1000" spans="1:6" ht="11.25">
      <c r="A1000" s="2" t="s">
        <v>93</v>
      </c>
      <c r="B1000" s="21">
        <v>1</v>
      </c>
      <c r="C1000" s="2" t="s">
        <v>2528</v>
      </c>
      <c r="D1000" s="2" t="s">
        <v>2528</v>
      </c>
      <c r="F1000" s="29">
        <f>VLOOKUP(A1000,'Survey dates etc'!$A$2:$B$3499,2,FALSE)</f>
        <v>39485</v>
      </c>
    </row>
    <row r="1001" spans="1:6" ht="11.25">
      <c r="A1001" s="2" t="s">
        <v>640</v>
      </c>
      <c r="B1001" s="21">
        <v>1</v>
      </c>
      <c r="C1001" s="2" t="s">
        <v>2527</v>
      </c>
      <c r="D1001" s="2" t="s">
        <v>2527</v>
      </c>
      <c r="E1001" s="19" t="s">
        <v>2536</v>
      </c>
      <c r="F1001" s="29">
        <f>VLOOKUP(A1001,'Survey dates etc'!$A$2:$B$3499,2,FALSE)</f>
        <v>39694</v>
      </c>
    </row>
    <row r="1002" spans="1:6" ht="11.25">
      <c r="A1002" s="2" t="s">
        <v>641</v>
      </c>
      <c r="B1002" s="21">
        <v>1</v>
      </c>
      <c r="C1002" s="2" t="s">
        <v>2520</v>
      </c>
      <c r="D1002" s="2" t="s">
        <v>2520</v>
      </c>
      <c r="E1002" s="19" t="s">
        <v>2536</v>
      </c>
      <c r="F1002" s="29">
        <f>VLOOKUP(A1002,'Survey dates etc'!$A$2:$B$3499,2,FALSE)</f>
        <v>39045</v>
      </c>
    </row>
    <row r="1003" spans="1:6" ht="11.25">
      <c r="A1003" s="2" t="s">
        <v>642</v>
      </c>
      <c r="B1003" s="21">
        <v>1</v>
      </c>
      <c r="C1003" s="2" t="s">
        <v>2520</v>
      </c>
      <c r="D1003" s="2" t="s">
        <v>2520</v>
      </c>
      <c r="E1003" s="19" t="s">
        <v>2536</v>
      </c>
      <c r="F1003" s="29">
        <f>VLOOKUP(A1003,'Survey dates etc'!$A$2:$B$3499,2,FALSE)</f>
        <v>39769</v>
      </c>
    </row>
    <row r="1004" spans="1:6" ht="11.25">
      <c r="A1004" s="2" t="s">
        <v>94</v>
      </c>
      <c r="B1004" s="21">
        <v>1</v>
      </c>
      <c r="C1004" s="2" t="s">
        <v>2518</v>
      </c>
      <c r="D1004" s="2" t="s">
        <v>2520</v>
      </c>
      <c r="F1004" s="29">
        <f>VLOOKUP(A1004,'Survey dates etc'!$A$2:$B$3499,2,FALSE)</f>
        <v>39898</v>
      </c>
    </row>
    <row r="1005" spans="1:6" ht="11.25">
      <c r="A1005" s="31" t="s">
        <v>433</v>
      </c>
      <c r="B1005" s="21">
        <v>1</v>
      </c>
      <c r="C1005" s="8" t="s">
        <v>1733</v>
      </c>
      <c r="D1005" s="2" t="s">
        <v>2529</v>
      </c>
      <c r="E1005" s="19" t="s">
        <v>2578</v>
      </c>
      <c r="F1005" s="29">
        <f>VLOOKUP(A1005,'Survey dates etc'!$A$2:$B$3499,2,FALSE)</f>
        <v>39282</v>
      </c>
    </row>
    <row r="1006" spans="1:6" ht="11.25">
      <c r="A1006" s="2" t="s">
        <v>643</v>
      </c>
      <c r="B1006" s="21">
        <v>1</v>
      </c>
      <c r="C1006" s="2" t="s">
        <v>2522</v>
      </c>
      <c r="D1006" s="2" t="s">
        <v>2522</v>
      </c>
      <c r="E1006" s="19" t="s">
        <v>2536</v>
      </c>
      <c r="F1006" s="29">
        <f>VLOOKUP(A1006,'Survey dates etc'!$A$2:$B$3499,2,FALSE)</f>
        <v>39064</v>
      </c>
    </row>
    <row r="1007" spans="1:6" ht="11.25">
      <c r="A1007" s="8" t="s">
        <v>2977</v>
      </c>
      <c r="B1007" s="22">
        <v>1</v>
      </c>
      <c r="C1007" s="8" t="s">
        <v>1733</v>
      </c>
      <c r="D1007" s="2" t="s">
        <v>2519</v>
      </c>
      <c r="E1007" s="19" t="s">
        <v>2578</v>
      </c>
      <c r="F1007" s="29">
        <f>VLOOKUP(A1007,'Survey dates etc'!$A$2:$B$3499,2,FALSE)</f>
        <v>38673</v>
      </c>
    </row>
    <row r="1008" spans="1:6" ht="11.25">
      <c r="A1008" s="2" t="s">
        <v>644</v>
      </c>
      <c r="B1008" s="21">
        <v>1</v>
      </c>
      <c r="C1008" s="2" t="s">
        <v>2520</v>
      </c>
      <c r="D1008" s="2" t="s">
        <v>2520</v>
      </c>
      <c r="E1008" s="19" t="s">
        <v>2536</v>
      </c>
      <c r="F1008" s="29">
        <f>VLOOKUP(A1008,'Survey dates etc'!$A$2:$B$3499,2,FALSE)</f>
        <v>38940</v>
      </c>
    </row>
    <row r="1009" spans="1:6" ht="11.25">
      <c r="A1009" s="8" t="s">
        <v>206</v>
      </c>
      <c r="B1009" s="22">
        <v>1</v>
      </c>
      <c r="C1009" s="8" t="s">
        <v>2520</v>
      </c>
      <c r="D1009" s="2" t="s">
        <v>2520</v>
      </c>
      <c r="E1009" s="19" t="s">
        <v>2578</v>
      </c>
      <c r="F1009" s="29">
        <f>VLOOKUP(A1009,'Survey dates etc'!$A$2:$B$3499,2,FALSE)</f>
        <v>39289</v>
      </c>
    </row>
    <row r="1010" spans="1:6" ht="11.25">
      <c r="A1010" s="2" t="s">
        <v>645</v>
      </c>
      <c r="B1010" s="21">
        <v>1</v>
      </c>
      <c r="C1010" s="2" t="s">
        <v>2522</v>
      </c>
      <c r="D1010" s="2" t="s">
        <v>2522</v>
      </c>
      <c r="E1010" s="19" t="s">
        <v>2536</v>
      </c>
      <c r="F1010" s="29">
        <f>VLOOKUP(A1010,'Survey dates etc'!$A$2:$B$3499,2,FALSE)</f>
        <v>39346</v>
      </c>
    </row>
    <row r="1011" spans="1:6" ht="11.25">
      <c r="A1011" s="2" t="s">
        <v>646</v>
      </c>
      <c r="B1011" s="21">
        <v>1</v>
      </c>
      <c r="C1011" s="2" t="s">
        <v>2523</v>
      </c>
      <c r="D1011" s="2" t="s">
        <v>2523</v>
      </c>
      <c r="E1011" s="19" t="s">
        <v>2536</v>
      </c>
      <c r="F1011" s="29">
        <f>VLOOKUP(A1011,'Survey dates etc'!$A$2:$B$3499,2,FALSE)</f>
        <v>39545</v>
      </c>
    </row>
    <row r="1012" spans="1:6" ht="11.25">
      <c r="A1012" s="2" t="s">
        <v>95</v>
      </c>
      <c r="B1012" s="21">
        <v>1</v>
      </c>
      <c r="C1012" s="2" t="s">
        <v>2518</v>
      </c>
      <c r="D1012" s="2" t="s">
        <v>2523</v>
      </c>
      <c r="F1012" s="29">
        <f>VLOOKUP(A1012,'Survey dates etc'!$A$2:$B$3499,2,FALSE)</f>
        <v>39752</v>
      </c>
    </row>
    <row r="1013" spans="1:6" ht="11.25">
      <c r="A1013" s="2" t="s">
        <v>647</v>
      </c>
      <c r="B1013" s="21">
        <v>1</v>
      </c>
      <c r="C1013" s="2" t="s">
        <v>2520</v>
      </c>
      <c r="D1013" s="2" t="s">
        <v>2520</v>
      </c>
      <c r="E1013" s="19" t="s">
        <v>2536</v>
      </c>
      <c r="F1013" s="29">
        <f>VLOOKUP(A1013,'Survey dates etc'!$A$2:$B$3499,2,FALSE)</f>
        <v>38859</v>
      </c>
    </row>
    <row r="1014" spans="1:6" ht="11.25">
      <c r="A1014" s="2" t="s">
        <v>648</v>
      </c>
      <c r="B1014" s="21">
        <v>1</v>
      </c>
      <c r="C1014" s="2" t="s">
        <v>2526</v>
      </c>
      <c r="D1014" s="2" t="s">
        <v>2526</v>
      </c>
      <c r="E1014" s="19" t="s">
        <v>2536</v>
      </c>
      <c r="F1014" s="29">
        <f>VLOOKUP(A1014,'Survey dates etc'!$A$2:$B$3499,2,FALSE)</f>
        <v>39591</v>
      </c>
    </row>
    <row r="1015" spans="1:6" ht="11.25">
      <c r="A1015" s="2" t="s">
        <v>96</v>
      </c>
      <c r="B1015" s="21">
        <v>1</v>
      </c>
      <c r="C1015" s="2" t="s">
        <v>2518</v>
      </c>
      <c r="D1015" s="2" t="s">
        <v>2526</v>
      </c>
      <c r="F1015" s="29">
        <f>VLOOKUP(A1015,'Survey dates etc'!$A$2:$B$3499,2,FALSE)</f>
        <v>39189</v>
      </c>
    </row>
    <row r="1016" spans="1:6" ht="11.25">
      <c r="A1016" s="2" t="s">
        <v>649</v>
      </c>
      <c r="B1016" s="21">
        <v>1</v>
      </c>
      <c r="C1016" s="2" t="s">
        <v>2526</v>
      </c>
      <c r="D1016" s="2" t="s">
        <v>2526</v>
      </c>
      <c r="E1016" s="19" t="s">
        <v>2536</v>
      </c>
      <c r="F1016" s="29">
        <f>VLOOKUP(A1016,'Survey dates etc'!$A$2:$B$3499,2,FALSE)</f>
        <v>39191</v>
      </c>
    </row>
    <row r="1017" spans="1:6" ht="11.25">
      <c r="A1017" s="37" t="s">
        <v>97</v>
      </c>
      <c r="B1017" s="21">
        <v>1</v>
      </c>
      <c r="C1017" s="2" t="s">
        <v>2518</v>
      </c>
      <c r="D1017" s="2" t="s">
        <v>2526</v>
      </c>
      <c r="F1017" s="29">
        <f>VLOOKUP(A1017,'Survey dates etc'!$A$2:$B$3499,2,FALSE)</f>
        <v>39189</v>
      </c>
    </row>
    <row r="1018" spans="1:6" ht="11.25">
      <c r="A1018" s="2" t="s">
        <v>2650</v>
      </c>
      <c r="B1018" s="21">
        <v>1</v>
      </c>
      <c r="C1018" s="2" t="s">
        <v>2518</v>
      </c>
      <c r="D1018" s="2" t="s">
        <v>2526</v>
      </c>
      <c r="F1018" s="29">
        <f>VLOOKUP(A1018,'Survey dates etc'!$A$2:$B$3499,2,FALSE)</f>
        <v>39189</v>
      </c>
    </row>
    <row r="1019" spans="1:6" ht="11.25">
      <c r="A1019" s="32" t="s">
        <v>2651</v>
      </c>
      <c r="B1019" s="21">
        <v>1</v>
      </c>
      <c r="C1019" s="8" t="s">
        <v>2518</v>
      </c>
      <c r="D1019" s="2" t="s">
        <v>2526</v>
      </c>
      <c r="F1019" s="29">
        <f>VLOOKUP(A1019,'Survey dates etc'!$A$2:$B$3499,2,FALSE)</f>
        <v>39387</v>
      </c>
    </row>
    <row r="1020" spans="1:6" ht="11.25">
      <c r="A1020" s="2" t="s">
        <v>2652</v>
      </c>
      <c r="B1020" s="21">
        <v>1</v>
      </c>
      <c r="C1020" s="2" t="s">
        <v>2518</v>
      </c>
      <c r="D1020" s="2" t="s">
        <v>2526</v>
      </c>
      <c r="F1020" s="29">
        <f>VLOOKUP(A1020,'Survey dates etc'!$A$2:$B$3499,2,FALSE)</f>
        <v>39189</v>
      </c>
    </row>
    <row r="1021" spans="1:6" ht="11.25">
      <c r="A1021" s="2" t="s">
        <v>650</v>
      </c>
      <c r="B1021" s="21">
        <v>1</v>
      </c>
      <c r="C1021" s="2" t="s">
        <v>2526</v>
      </c>
      <c r="D1021" s="2" t="s">
        <v>2526</v>
      </c>
      <c r="E1021" s="19" t="s">
        <v>2536</v>
      </c>
      <c r="F1021" s="29">
        <f>VLOOKUP(A1021,'Survey dates etc'!$A$2:$B$3499,2,FALSE)</f>
        <v>39673</v>
      </c>
    </row>
    <row r="1022" spans="1:6" ht="11.25">
      <c r="A1022" s="2" t="s">
        <v>651</v>
      </c>
      <c r="B1022" s="21">
        <v>1</v>
      </c>
      <c r="C1022" s="2" t="s">
        <v>2530</v>
      </c>
      <c r="D1022" s="2" t="s">
        <v>2530</v>
      </c>
      <c r="E1022" s="19" t="s">
        <v>2536</v>
      </c>
      <c r="F1022" s="29">
        <f>VLOOKUP(A1022,'Survey dates etc'!$A$2:$B$3499,2,FALSE)</f>
        <v>38776</v>
      </c>
    </row>
    <row r="1023" spans="1:6" ht="11.25">
      <c r="A1023" s="2" t="s">
        <v>652</v>
      </c>
      <c r="B1023" s="21">
        <v>1</v>
      </c>
      <c r="C1023" s="2" t="s">
        <v>2519</v>
      </c>
      <c r="D1023" s="2" t="s">
        <v>2519</v>
      </c>
      <c r="E1023" s="19" t="s">
        <v>2536</v>
      </c>
      <c r="F1023" s="29">
        <f>VLOOKUP(A1023,'Survey dates etc'!$A$2:$B$3499,2,FALSE)</f>
        <v>39552</v>
      </c>
    </row>
    <row r="1024" spans="1:6" ht="11.25">
      <c r="A1024" s="2" t="s">
        <v>2653</v>
      </c>
      <c r="B1024" s="21">
        <v>1</v>
      </c>
      <c r="C1024" s="2" t="s">
        <v>2518</v>
      </c>
      <c r="D1024" s="2" t="s">
        <v>2519</v>
      </c>
      <c r="F1024" s="29">
        <f>VLOOKUP(A1024,'Survey dates etc'!$A$2:$B$3499,2,FALSE)</f>
        <v>39070</v>
      </c>
    </row>
    <row r="1025" spans="1:6" ht="11.25">
      <c r="A1025" s="2" t="s">
        <v>2414</v>
      </c>
      <c r="B1025" s="21">
        <v>1</v>
      </c>
      <c r="C1025" s="2" t="s">
        <v>2526</v>
      </c>
      <c r="D1025" s="2" t="s">
        <v>2526</v>
      </c>
      <c r="E1025" s="19" t="s">
        <v>2536</v>
      </c>
      <c r="F1025" s="29">
        <f>VLOOKUP(A1025,'Survey dates etc'!$A$2:$B$3499,2,FALSE)</f>
        <v>39766</v>
      </c>
    </row>
    <row r="1026" spans="1:6" ht="11.25">
      <c r="A1026" s="2" t="s">
        <v>2415</v>
      </c>
      <c r="B1026" s="21">
        <v>1</v>
      </c>
      <c r="C1026" s="2" t="s">
        <v>2520</v>
      </c>
      <c r="D1026" s="2" t="s">
        <v>2520</v>
      </c>
      <c r="E1026" s="19" t="s">
        <v>2536</v>
      </c>
      <c r="F1026" s="29">
        <f>VLOOKUP(A1026,'Survey dates etc'!$A$2:$B$3499,2,FALSE)</f>
        <v>39856</v>
      </c>
    </row>
    <row r="1027" spans="1:6" ht="11.25">
      <c r="A1027" s="2" t="s">
        <v>2654</v>
      </c>
      <c r="B1027" s="21">
        <v>1</v>
      </c>
      <c r="C1027" s="2" t="s">
        <v>2518</v>
      </c>
      <c r="D1027" s="2" t="s">
        <v>2520</v>
      </c>
      <c r="F1027" s="29">
        <f>VLOOKUP(A1027,'Survey dates etc'!$A$2:$B$3499,2,FALSE)</f>
        <v>38751</v>
      </c>
    </row>
    <row r="1028" spans="1:6" ht="11.25">
      <c r="A1028" s="2" t="s">
        <v>2655</v>
      </c>
      <c r="B1028" s="21">
        <v>1</v>
      </c>
      <c r="C1028" s="2" t="s">
        <v>2518</v>
      </c>
      <c r="D1028" s="2" t="s">
        <v>2520</v>
      </c>
      <c r="F1028" s="29">
        <f>VLOOKUP(A1028,'Survey dates etc'!$A$2:$B$3499,2,FALSE)</f>
        <v>38751</v>
      </c>
    </row>
    <row r="1029" spans="1:6" ht="11.25">
      <c r="A1029" s="2" t="s">
        <v>2692</v>
      </c>
      <c r="B1029" s="21">
        <v>1</v>
      </c>
      <c r="C1029" s="2" t="s">
        <v>2520</v>
      </c>
      <c r="D1029" s="2" t="s">
        <v>2520</v>
      </c>
      <c r="E1029" s="19" t="s">
        <v>2536</v>
      </c>
      <c r="F1029" s="29">
        <f>VLOOKUP(A1029,'Survey dates etc'!$A$2:$B$3499,2,FALSE)</f>
        <v>39336</v>
      </c>
    </row>
    <row r="1030" spans="1:6" ht="11.25">
      <c r="A1030" s="42" t="s">
        <v>2375</v>
      </c>
      <c r="B1030" s="21">
        <v>1</v>
      </c>
      <c r="C1030" s="8" t="s">
        <v>1733</v>
      </c>
      <c r="D1030" s="42" t="s">
        <v>2520</v>
      </c>
      <c r="E1030" s="19" t="s">
        <v>2578</v>
      </c>
      <c r="F1030" s="29">
        <f>VLOOKUP(A1030,'Survey dates etc'!$A$2:$B$3499,2,FALSE)</f>
        <v>38782</v>
      </c>
    </row>
    <row r="1031" spans="1:6" ht="11.25">
      <c r="A1031" s="2" t="s">
        <v>2693</v>
      </c>
      <c r="B1031" s="21">
        <v>1</v>
      </c>
      <c r="C1031" s="2" t="s">
        <v>2520</v>
      </c>
      <c r="D1031" s="2" t="s">
        <v>2520</v>
      </c>
      <c r="E1031" s="19" t="s">
        <v>2536</v>
      </c>
      <c r="F1031" s="29">
        <f>VLOOKUP(A1031,'Survey dates etc'!$A$2:$B$3499,2,FALSE)</f>
        <v>39834</v>
      </c>
    </row>
    <row r="1032" spans="1:6" ht="11.25">
      <c r="A1032" s="2" t="s">
        <v>2656</v>
      </c>
      <c r="B1032" s="21">
        <v>1</v>
      </c>
      <c r="C1032" s="2" t="s">
        <v>2518</v>
      </c>
      <c r="D1032" s="2" t="s">
        <v>2520</v>
      </c>
      <c r="F1032" s="29">
        <f>VLOOKUP(A1032,'Survey dates etc'!$A$2:$B$3499,2,FALSE)</f>
        <v>38726</v>
      </c>
    </row>
    <row r="1033" spans="1:6" ht="11.25">
      <c r="A1033" s="2" t="s">
        <v>2694</v>
      </c>
      <c r="B1033" s="21">
        <v>1</v>
      </c>
      <c r="C1033" s="2" t="s">
        <v>2520</v>
      </c>
      <c r="D1033" s="2" t="s">
        <v>2520</v>
      </c>
      <c r="E1033" s="19" t="s">
        <v>2536</v>
      </c>
      <c r="F1033" s="29">
        <f>VLOOKUP(A1033,'Survey dates etc'!$A$2:$B$3499,2,FALSE)</f>
        <v>39829</v>
      </c>
    </row>
    <row r="1034" spans="1:6" ht="11.25">
      <c r="A1034" s="8" t="s">
        <v>2657</v>
      </c>
      <c r="B1034" s="21">
        <v>1</v>
      </c>
      <c r="C1034" s="8" t="s">
        <v>2518</v>
      </c>
      <c r="D1034" s="2" t="s">
        <v>2520</v>
      </c>
      <c r="F1034" s="29">
        <f>VLOOKUP(A1034,'Survey dates etc'!$A$2:$B$3499,2,FALSE)</f>
        <v>39071</v>
      </c>
    </row>
    <row r="1035" spans="1:6" ht="11.25">
      <c r="A1035" s="2" t="s">
        <v>2695</v>
      </c>
      <c r="B1035" s="21">
        <v>1</v>
      </c>
      <c r="C1035" s="2" t="s">
        <v>2520</v>
      </c>
      <c r="D1035" s="2" t="s">
        <v>2520</v>
      </c>
      <c r="E1035" s="19" t="s">
        <v>2536</v>
      </c>
      <c r="F1035" s="29">
        <f>VLOOKUP(A1035,'Survey dates etc'!$A$2:$B$3499,2,FALSE)</f>
        <v>39757</v>
      </c>
    </row>
    <row r="1036" spans="1:6" ht="11.25">
      <c r="A1036" s="2" t="s">
        <v>2658</v>
      </c>
      <c r="B1036" s="21">
        <v>1</v>
      </c>
      <c r="C1036" s="2" t="s">
        <v>2518</v>
      </c>
      <c r="D1036" s="2" t="s">
        <v>2520</v>
      </c>
      <c r="F1036" s="29">
        <f>VLOOKUP(A1036,'Survey dates etc'!$A$2:$B$3499,2,FALSE)</f>
        <v>39436</v>
      </c>
    </row>
    <row r="1037" spans="1:6" ht="11.25">
      <c r="A1037" s="2" t="s">
        <v>2696</v>
      </c>
      <c r="B1037" s="21">
        <v>1</v>
      </c>
      <c r="C1037" s="2" t="s">
        <v>2521</v>
      </c>
      <c r="D1037" s="2" t="s">
        <v>2521</v>
      </c>
      <c r="E1037" s="19" t="s">
        <v>2536</v>
      </c>
      <c r="F1037" s="29">
        <f>VLOOKUP(A1037,'Survey dates etc'!$A$2:$B$3499,2,FALSE)</f>
        <v>38952</v>
      </c>
    </row>
    <row r="1038" spans="1:6" ht="11.25">
      <c r="A1038" s="2" t="s">
        <v>2697</v>
      </c>
      <c r="B1038" s="21">
        <v>1</v>
      </c>
      <c r="C1038" s="2" t="s">
        <v>2522</v>
      </c>
      <c r="D1038" s="2" t="s">
        <v>2522</v>
      </c>
      <c r="E1038" s="19" t="s">
        <v>2536</v>
      </c>
      <c r="F1038" s="29" t="e">
        <f>VLOOKUP(A1038,'Survey dates etc'!$A$2:$B$3499,2,FALSE)</f>
        <v>#N/A</v>
      </c>
    </row>
    <row r="1039" spans="1:6" ht="11.25">
      <c r="A1039" s="2" t="s">
        <v>2698</v>
      </c>
      <c r="B1039" s="21">
        <v>1</v>
      </c>
      <c r="C1039" s="2" t="s">
        <v>2520</v>
      </c>
      <c r="D1039" s="2" t="s">
        <v>2520</v>
      </c>
      <c r="E1039" s="19" t="s">
        <v>2536</v>
      </c>
      <c r="F1039" s="29">
        <f>VLOOKUP(A1039,'Survey dates etc'!$A$2:$B$3499,2,FALSE)</f>
        <v>39183</v>
      </c>
    </row>
    <row r="1040" spans="1:6" ht="11.25">
      <c r="A1040" s="31" t="s">
        <v>434</v>
      </c>
      <c r="B1040" s="21">
        <v>1</v>
      </c>
      <c r="C1040" s="8" t="s">
        <v>1733</v>
      </c>
      <c r="D1040" s="2" t="s">
        <v>2529</v>
      </c>
      <c r="E1040" s="19" t="s">
        <v>2578</v>
      </c>
      <c r="F1040" s="29">
        <f>VLOOKUP(A1040,'Survey dates etc'!$A$2:$B$3499,2,FALSE)</f>
        <v>39286</v>
      </c>
    </row>
    <row r="1041" spans="1:6" ht="11.25">
      <c r="A1041" s="2" t="s">
        <v>2699</v>
      </c>
      <c r="B1041" s="21">
        <v>1</v>
      </c>
      <c r="C1041" s="2" t="s">
        <v>2530</v>
      </c>
      <c r="D1041" s="2" t="s">
        <v>2530</v>
      </c>
      <c r="E1041" s="19" t="s">
        <v>2536</v>
      </c>
      <c r="F1041" s="29">
        <f>VLOOKUP(A1041,'Survey dates etc'!$A$2:$B$3499,2,FALSE)</f>
        <v>39618</v>
      </c>
    </row>
    <row r="1042" spans="1:6" ht="11.25">
      <c r="A1042" s="2" t="s">
        <v>2700</v>
      </c>
      <c r="B1042" s="21">
        <v>1</v>
      </c>
      <c r="C1042" s="2" t="s">
        <v>2525</v>
      </c>
      <c r="D1042" s="2" t="s">
        <v>2525</v>
      </c>
      <c r="E1042" s="19" t="s">
        <v>2536</v>
      </c>
      <c r="F1042" s="29">
        <f>VLOOKUP(A1042,'Survey dates etc'!$A$2:$B$3499,2,FALSE)</f>
        <v>38831</v>
      </c>
    </row>
    <row r="1043" spans="1:6" ht="11.25">
      <c r="A1043" s="2" t="s">
        <v>2701</v>
      </c>
      <c r="B1043" s="21">
        <v>1</v>
      </c>
      <c r="C1043" s="2" t="s">
        <v>2522</v>
      </c>
      <c r="D1043" s="2" t="s">
        <v>2522</v>
      </c>
      <c r="E1043" s="19" t="s">
        <v>2536</v>
      </c>
      <c r="F1043" s="29">
        <f>VLOOKUP(A1043,'Survey dates etc'!$A$2:$B$3499,2,FALSE)</f>
        <v>39205</v>
      </c>
    </row>
    <row r="1044" spans="1:6" ht="11.25">
      <c r="A1044" s="2" t="s">
        <v>2659</v>
      </c>
      <c r="B1044" s="21">
        <v>1</v>
      </c>
      <c r="C1044" s="2" t="s">
        <v>2518</v>
      </c>
      <c r="D1044" s="2" t="s">
        <v>2522</v>
      </c>
      <c r="F1044" s="29">
        <f>VLOOKUP(A1044,'Survey dates etc'!$A$2:$B$3499,2,FALSE)</f>
        <v>39205</v>
      </c>
    </row>
    <row r="1045" spans="1:6" ht="11.25">
      <c r="A1045" s="2" t="s">
        <v>2660</v>
      </c>
      <c r="B1045" s="21">
        <v>1</v>
      </c>
      <c r="C1045" s="2" t="s">
        <v>2518</v>
      </c>
      <c r="D1045" s="2" t="s">
        <v>2522</v>
      </c>
      <c r="F1045" s="29">
        <f>VLOOKUP(A1045,'Survey dates etc'!$A$2:$B$3499,2,FALSE)</f>
        <v>39205</v>
      </c>
    </row>
    <row r="1046" spans="1:6" ht="11.25">
      <c r="A1046" s="2" t="s">
        <v>2702</v>
      </c>
      <c r="B1046" s="21">
        <v>1</v>
      </c>
      <c r="C1046" s="2" t="s">
        <v>2522</v>
      </c>
      <c r="D1046" s="2" t="s">
        <v>2522</v>
      </c>
      <c r="E1046" s="19" t="s">
        <v>2536</v>
      </c>
      <c r="F1046" s="29" t="e">
        <f>VLOOKUP(A1046,'Survey dates etc'!$A$2:$B$3499,2,FALSE)</f>
        <v>#N/A</v>
      </c>
    </row>
    <row r="1047" spans="1:6" ht="11.25">
      <c r="A1047" s="2" t="s">
        <v>2703</v>
      </c>
      <c r="B1047" s="21">
        <v>1</v>
      </c>
      <c r="C1047" s="2" t="s">
        <v>2526</v>
      </c>
      <c r="D1047" s="2" t="s">
        <v>2526</v>
      </c>
      <c r="E1047" s="19" t="s">
        <v>2536</v>
      </c>
      <c r="F1047" s="29">
        <f>VLOOKUP(A1047,'Survey dates etc'!$A$2:$B$3499,2,FALSE)</f>
        <v>39185</v>
      </c>
    </row>
    <row r="1048" spans="1:6" ht="11.25">
      <c r="A1048" s="2" t="s">
        <v>2661</v>
      </c>
      <c r="B1048" s="21">
        <v>1</v>
      </c>
      <c r="C1048" s="2" t="s">
        <v>2518</v>
      </c>
      <c r="D1048" s="2" t="s">
        <v>2526</v>
      </c>
      <c r="F1048" s="29">
        <f>VLOOKUP(A1048,'Survey dates etc'!$A$2:$B$3499,2,FALSE)</f>
        <v>39913</v>
      </c>
    </row>
    <row r="1049" spans="1:6" ht="11.25">
      <c r="A1049" s="31" t="s">
        <v>624</v>
      </c>
      <c r="B1049" s="22">
        <v>1</v>
      </c>
      <c r="C1049" s="8" t="s">
        <v>2525</v>
      </c>
      <c r="D1049" s="2" t="s">
        <v>2525</v>
      </c>
      <c r="E1049" s="19" t="s">
        <v>2578</v>
      </c>
      <c r="F1049" s="29">
        <f>VLOOKUP(A1049,'Survey dates etc'!$A$2:$B$3499,2,FALSE)</f>
        <v>39021</v>
      </c>
    </row>
    <row r="1050" spans="1:6" ht="11.25">
      <c r="A1050" s="16" t="s">
        <v>2384</v>
      </c>
      <c r="B1050" s="21">
        <v>1</v>
      </c>
      <c r="C1050" s="8" t="s">
        <v>1733</v>
      </c>
      <c r="D1050" s="8" t="s">
        <v>2529</v>
      </c>
      <c r="E1050" s="19" t="s">
        <v>2578</v>
      </c>
      <c r="F1050" s="29">
        <f>VLOOKUP(A1050,'Survey dates etc'!$A$2:$B$3499,2,FALSE)</f>
        <v>38498</v>
      </c>
    </row>
    <row r="1051" spans="1:6" ht="11.25">
      <c r="A1051" s="16" t="s">
        <v>2385</v>
      </c>
      <c r="B1051" s="21">
        <v>1</v>
      </c>
      <c r="C1051" s="8" t="s">
        <v>1733</v>
      </c>
      <c r="D1051" s="8" t="s">
        <v>2529</v>
      </c>
      <c r="E1051" s="19" t="s">
        <v>2578</v>
      </c>
      <c r="F1051" s="29">
        <f>VLOOKUP(A1051,'Survey dates etc'!$A$2:$B$3499,2,FALSE)</f>
        <v>38498</v>
      </c>
    </row>
    <row r="1052" spans="1:6" ht="11.25">
      <c r="A1052" s="2" t="s">
        <v>1933</v>
      </c>
      <c r="B1052" s="21">
        <v>1</v>
      </c>
      <c r="C1052" s="2" t="s">
        <v>2522</v>
      </c>
      <c r="D1052" s="2" t="s">
        <v>2522</v>
      </c>
      <c r="E1052" s="19" t="s">
        <v>2536</v>
      </c>
      <c r="F1052" s="29">
        <f>VLOOKUP(A1052,'Survey dates etc'!$A$2:$B$3499,2,FALSE)</f>
        <v>39694</v>
      </c>
    </row>
    <row r="1053" spans="1:6" ht="11.25">
      <c r="A1053" s="2" t="s">
        <v>2662</v>
      </c>
      <c r="B1053" s="21">
        <v>1</v>
      </c>
      <c r="C1053" s="2" t="s">
        <v>2518</v>
      </c>
      <c r="D1053" s="2" t="s">
        <v>2522</v>
      </c>
      <c r="F1053" s="29">
        <f>VLOOKUP(A1053,'Survey dates etc'!$A$2:$B$3499,2,FALSE)</f>
        <v>39472</v>
      </c>
    </row>
    <row r="1054" spans="1:6" ht="11.25">
      <c r="A1054" s="31" t="s">
        <v>1416</v>
      </c>
      <c r="B1054" s="22">
        <v>1</v>
      </c>
      <c r="C1054" s="8" t="s">
        <v>1733</v>
      </c>
      <c r="D1054" s="2" t="s">
        <v>2522</v>
      </c>
      <c r="E1054" s="19" t="s">
        <v>2578</v>
      </c>
      <c r="F1054" s="29">
        <f>VLOOKUP(A1054,'Survey dates etc'!$A$2:$B$3499,2,FALSE)</f>
        <v>39244</v>
      </c>
    </row>
    <row r="1055" spans="1:6" ht="11.25">
      <c r="A1055" s="31" t="s">
        <v>2433</v>
      </c>
      <c r="B1055" s="22">
        <v>1</v>
      </c>
      <c r="C1055" s="8" t="s">
        <v>1733</v>
      </c>
      <c r="D1055" s="2" t="s">
        <v>2522</v>
      </c>
      <c r="E1055" s="19" t="s">
        <v>2578</v>
      </c>
      <c r="F1055" s="29">
        <f>VLOOKUP(A1055,'Survey dates etc'!$A$2:$B$3499,2,FALSE)</f>
        <v>38299</v>
      </c>
    </row>
    <row r="1056" spans="1:6" ht="11.25">
      <c r="A1056" s="42" t="s">
        <v>2376</v>
      </c>
      <c r="B1056" s="21">
        <v>1</v>
      </c>
      <c r="C1056" s="8" t="s">
        <v>1733</v>
      </c>
      <c r="D1056" s="42" t="s">
        <v>2522</v>
      </c>
      <c r="E1056" s="19" t="s">
        <v>2578</v>
      </c>
      <c r="F1056" s="29">
        <f>VLOOKUP(A1056,'Survey dates etc'!$A$2:$B$3499,2,FALSE)</f>
        <v>38315</v>
      </c>
    </row>
    <row r="1057" spans="1:6" ht="11.25">
      <c r="A1057" s="16" t="s">
        <v>1340</v>
      </c>
      <c r="B1057" s="21">
        <v>1</v>
      </c>
      <c r="C1057" s="8" t="s">
        <v>1733</v>
      </c>
      <c r="D1057" s="8" t="s">
        <v>793</v>
      </c>
      <c r="E1057" s="19" t="s">
        <v>2578</v>
      </c>
      <c r="F1057" s="29">
        <f>VLOOKUP(A1057,'Survey dates etc'!$A$2:$B$3499,2,FALSE)</f>
        <v>39629</v>
      </c>
    </row>
    <row r="1058" spans="1:6" ht="11.25">
      <c r="A1058" s="2" t="s">
        <v>1934</v>
      </c>
      <c r="B1058" s="21">
        <v>1</v>
      </c>
      <c r="C1058" s="2" t="s">
        <v>2520</v>
      </c>
      <c r="D1058" s="2" t="s">
        <v>2520</v>
      </c>
      <c r="E1058" s="19" t="s">
        <v>2536</v>
      </c>
      <c r="F1058" s="29">
        <f>VLOOKUP(A1058,'Survey dates etc'!$A$2:$B$3499,2,FALSE)</f>
        <v>39854</v>
      </c>
    </row>
    <row r="1059" spans="1:6" ht="11.25">
      <c r="A1059" s="2" t="s">
        <v>1935</v>
      </c>
      <c r="B1059" s="21">
        <v>1</v>
      </c>
      <c r="C1059" s="2" t="s">
        <v>2522</v>
      </c>
      <c r="D1059" s="2" t="s">
        <v>2522</v>
      </c>
      <c r="E1059" s="19" t="s">
        <v>2536</v>
      </c>
      <c r="F1059" s="29" t="e">
        <f>VLOOKUP(A1059,'Survey dates etc'!$A$2:$B$3499,2,FALSE)</f>
        <v>#N/A</v>
      </c>
    </row>
    <row r="1060" spans="1:6" ht="11.25">
      <c r="A1060" s="2" t="s">
        <v>1936</v>
      </c>
      <c r="B1060" s="21">
        <v>1</v>
      </c>
      <c r="C1060" s="2" t="s">
        <v>2521</v>
      </c>
      <c r="D1060" s="2" t="s">
        <v>2521</v>
      </c>
      <c r="E1060" s="19" t="s">
        <v>2536</v>
      </c>
      <c r="F1060" s="29">
        <f>VLOOKUP(A1060,'Survey dates etc'!$A$2:$B$3499,2,FALSE)</f>
        <v>39416</v>
      </c>
    </row>
    <row r="1061" spans="1:6" ht="11.25">
      <c r="A1061" s="14" t="s">
        <v>1937</v>
      </c>
      <c r="B1061" s="21">
        <v>1</v>
      </c>
      <c r="C1061" s="8" t="s">
        <v>2521</v>
      </c>
      <c r="D1061" s="2" t="s">
        <v>2521</v>
      </c>
      <c r="E1061" s="19" t="s">
        <v>2536</v>
      </c>
      <c r="F1061" s="29">
        <f>VLOOKUP(A1061,'Survey dates etc'!$A$2:$B$3499,2,FALSE)</f>
        <v>39154</v>
      </c>
    </row>
    <row r="1062" spans="1:6" ht="11.25">
      <c r="A1062" s="2" t="s">
        <v>1938</v>
      </c>
      <c r="B1062" s="21">
        <v>1</v>
      </c>
      <c r="C1062" s="2" t="s">
        <v>793</v>
      </c>
      <c r="D1062" s="2" t="s">
        <v>793</v>
      </c>
      <c r="E1062" s="19" t="s">
        <v>2536</v>
      </c>
      <c r="F1062" s="29">
        <f>VLOOKUP(A1062,'Survey dates etc'!$A$2:$B$3499,2,FALSE)</f>
        <v>39203</v>
      </c>
    </row>
    <row r="1063" spans="1:6" ht="11.25">
      <c r="A1063" s="2" t="s">
        <v>2663</v>
      </c>
      <c r="B1063" s="21">
        <v>1</v>
      </c>
      <c r="C1063" s="2" t="s">
        <v>2518</v>
      </c>
      <c r="D1063" s="2" t="s">
        <v>793</v>
      </c>
      <c r="F1063" s="29">
        <f>VLOOKUP(A1063,'Survey dates etc'!$A$2:$B$3499,2,FALSE)</f>
        <v>39203</v>
      </c>
    </row>
    <row r="1064" spans="1:6" ht="11.25">
      <c r="A1064" s="2" t="s">
        <v>1939</v>
      </c>
      <c r="B1064" s="21">
        <v>1</v>
      </c>
      <c r="C1064" s="2" t="s">
        <v>2520</v>
      </c>
      <c r="D1064" s="2" t="s">
        <v>2520</v>
      </c>
      <c r="E1064" s="19" t="s">
        <v>2536</v>
      </c>
      <c r="F1064" s="29">
        <f>VLOOKUP(A1064,'Survey dates etc'!$A$2:$B$3499,2,FALSE)</f>
        <v>39848</v>
      </c>
    </row>
    <row r="1065" spans="1:6" ht="11.25">
      <c r="A1065" s="42" t="s">
        <v>1615</v>
      </c>
      <c r="B1065" s="21">
        <v>1</v>
      </c>
      <c r="C1065" s="8" t="s">
        <v>1733</v>
      </c>
      <c r="D1065" s="42" t="s">
        <v>2520</v>
      </c>
      <c r="E1065" s="19" t="s">
        <v>2578</v>
      </c>
      <c r="F1065" s="29">
        <f>VLOOKUP(A1065,'Survey dates etc'!$A$2:$B$3499,2,FALSE)</f>
        <v>38572</v>
      </c>
    </row>
    <row r="1066" spans="1:6" ht="11.25">
      <c r="A1066" s="2" t="s">
        <v>2664</v>
      </c>
      <c r="B1066" s="21">
        <v>1</v>
      </c>
      <c r="C1066" s="2" t="s">
        <v>2518</v>
      </c>
      <c r="D1066" s="2" t="s">
        <v>2520</v>
      </c>
      <c r="F1066" s="29">
        <f>VLOOKUP(A1066,'Survey dates etc'!$A$2:$B$3499,2,FALSE)</f>
        <v>38840</v>
      </c>
    </row>
    <row r="1067" spans="1:6" ht="11.25">
      <c r="A1067" s="31" t="s">
        <v>1567</v>
      </c>
      <c r="B1067" s="21">
        <v>1</v>
      </c>
      <c r="C1067" s="8" t="s">
        <v>1733</v>
      </c>
      <c r="D1067" s="2" t="s">
        <v>2520</v>
      </c>
      <c r="E1067" s="19" t="s">
        <v>2578</v>
      </c>
      <c r="F1067" s="29">
        <f>VLOOKUP(A1067,'Survey dates etc'!$A$2:$B$3499,2,FALSE)</f>
        <v>39332</v>
      </c>
    </row>
    <row r="1068" spans="1:6" ht="11.25">
      <c r="A1068" s="2" t="s">
        <v>1940</v>
      </c>
      <c r="B1068" s="21">
        <v>1</v>
      </c>
      <c r="C1068" s="2" t="s">
        <v>2522</v>
      </c>
      <c r="D1068" s="2" t="s">
        <v>2522</v>
      </c>
      <c r="E1068" s="19" t="s">
        <v>2536</v>
      </c>
      <c r="F1068" s="29">
        <f>VLOOKUP(A1068,'Survey dates etc'!$A$2:$B$3499,2,FALSE)</f>
        <v>39436</v>
      </c>
    </row>
    <row r="1069" spans="1:6" ht="11.25">
      <c r="A1069" s="2" t="s">
        <v>1941</v>
      </c>
      <c r="B1069" s="21">
        <v>1</v>
      </c>
      <c r="C1069" s="2" t="s">
        <v>2522</v>
      </c>
      <c r="D1069" s="2" t="s">
        <v>2522</v>
      </c>
      <c r="E1069" s="19" t="s">
        <v>2536</v>
      </c>
      <c r="F1069" s="29">
        <f>VLOOKUP(A1069,'Survey dates etc'!$A$2:$B$3499,2,FALSE)</f>
        <v>39197</v>
      </c>
    </row>
    <row r="1070" spans="1:6" ht="11.25">
      <c r="A1070" s="2" t="s">
        <v>1942</v>
      </c>
      <c r="B1070" s="21">
        <v>1</v>
      </c>
      <c r="C1070" s="2" t="s">
        <v>2527</v>
      </c>
      <c r="D1070" s="2" t="s">
        <v>2527</v>
      </c>
      <c r="E1070" s="19" t="s">
        <v>2536</v>
      </c>
      <c r="F1070" s="29">
        <f>VLOOKUP(A1070,'Survey dates etc'!$A$2:$B$3499,2,FALSE)</f>
        <v>39336</v>
      </c>
    </row>
    <row r="1071" spans="1:6" ht="11.25">
      <c r="A1071" s="2" t="s">
        <v>1943</v>
      </c>
      <c r="B1071" s="21">
        <v>1</v>
      </c>
      <c r="C1071" s="2" t="s">
        <v>2519</v>
      </c>
      <c r="D1071" s="2" t="s">
        <v>2519</v>
      </c>
      <c r="E1071" s="19" t="s">
        <v>2536</v>
      </c>
      <c r="F1071" s="29">
        <f>VLOOKUP(A1071,'Survey dates etc'!$A$2:$B$3499,2,FALSE)</f>
        <v>38867</v>
      </c>
    </row>
    <row r="1072" spans="1:6" ht="11.25">
      <c r="A1072" s="2" t="s">
        <v>1944</v>
      </c>
      <c r="B1072" s="21">
        <v>1</v>
      </c>
      <c r="C1072" s="2" t="s">
        <v>2521</v>
      </c>
      <c r="D1072" s="2" t="s">
        <v>2521</v>
      </c>
      <c r="E1072" s="19" t="s">
        <v>2536</v>
      </c>
      <c r="F1072" s="29">
        <f>VLOOKUP(A1072,'Survey dates etc'!$A$2:$B$3499,2,FALSE)</f>
        <v>39374</v>
      </c>
    </row>
    <row r="1073" spans="1:6" ht="11.25">
      <c r="A1073" s="8" t="s">
        <v>2978</v>
      </c>
      <c r="B1073" s="22">
        <v>1</v>
      </c>
      <c r="C1073" s="8" t="s">
        <v>1733</v>
      </c>
      <c r="D1073" s="2" t="s">
        <v>2519</v>
      </c>
      <c r="E1073" s="19" t="s">
        <v>2578</v>
      </c>
      <c r="F1073" s="29">
        <f>VLOOKUP(A1073,'Survey dates etc'!$A$2:$B$3499,2,FALSE)</f>
        <v>38509</v>
      </c>
    </row>
    <row r="1074" spans="1:6" ht="11.25">
      <c r="A1074" s="2" t="s">
        <v>1945</v>
      </c>
      <c r="B1074" s="21">
        <v>1</v>
      </c>
      <c r="C1074" s="2" t="s">
        <v>2519</v>
      </c>
      <c r="D1074" s="2" t="s">
        <v>2519</v>
      </c>
      <c r="E1074" s="19" t="s">
        <v>2536</v>
      </c>
      <c r="F1074" s="29">
        <f>VLOOKUP(A1074,'Survey dates etc'!$A$2:$B$3499,2,FALSE)</f>
        <v>39713</v>
      </c>
    </row>
    <row r="1075" spans="1:6" ht="11.25">
      <c r="A1075" s="31" t="s">
        <v>2330</v>
      </c>
      <c r="B1075" s="21">
        <v>1</v>
      </c>
      <c r="C1075" s="8" t="s">
        <v>1733</v>
      </c>
      <c r="D1075" s="8" t="s">
        <v>1681</v>
      </c>
      <c r="E1075" s="19" t="s">
        <v>2578</v>
      </c>
      <c r="F1075" s="29">
        <f>VLOOKUP(A1075,'Survey dates etc'!$A$2:$B$3499,2,FALSE)</f>
        <v>39458</v>
      </c>
    </row>
    <row r="1076" spans="1:6" ht="11.25">
      <c r="A1076" s="2" t="s">
        <v>2665</v>
      </c>
      <c r="B1076" s="21">
        <v>1</v>
      </c>
      <c r="C1076" s="2" t="s">
        <v>2518</v>
      </c>
      <c r="D1076" s="2" t="s">
        <v>2526</v>
      </c>
      <c r="F1076" s="29">
        <f>VLOOKUP(A1076,'Survey dates etc'!$A$2:$B$3499,2,FALSE)</f>
        <v>39007</v>
      </c>
    </row>
    <row r="1077" spans="1:6" ht="11.25">
      <c r="A1077" s="42" t="s">
        <v>1616</v>
      </c>
      <c r="B1077" s="21">
        <v>1</v>
      </c>
      <c r="C1077" s="8" t="s">
        <v>1733</v>
      </c>
      <c r="D1077" s="42" t="s">
        <v>2530</v>
      </c>
      <c r="E1077" s="19" t="s">
        <v>2578</v>
      </c>
      <c r="F1077" s="29">
        <f>VLOOKUP(A1077,'Survey dates etc'!$A$2:$B$3499,2,FALSE)</f>
        <v>38511</v>
      </c>
    </row>
    <row r="1078" spans="1:6" ht="11.25">
      <c r="A1078" s="2" t="s">
        <v>1946</v>
      </c>
      <c r="B1078" s="21">
        <v>1</v>
      </c>
      <c r="C1078" s="2" t="s">
        <v>2519</v>
      </c>
      <c r="D1078" s="2" t="s">
        <v>2519</v>
      </c>
      <c r="E1078" s="19" t="s">
        <v>2536</v>
      </c>
      <c r="F1078" s="29">
        <f>VLOOKUP(A1078,'Survey dates etc'!$A$2:$B$3499,2,FALSE)</f>
        <v>39353</v>
      </c>
    </row>
    <row r="1079" spans="1:6" ht="11.25">
      <c r="A1079" s="32" t="s">
        <v>2666</v>
      </c>
      <c r="B1079" s="21">
        <v>1</v>
      </c>
      <c r="C1079" s="8" t="s">
        <v>2518</v>
      </c>
      <c r="D1079" s="2" t="s">
        <v>2519</v>
      </c>
      <c r="F1079" s="29">
        <f>VLOOKUP(A1079,'Survey dates etc'!$A$2:$B$3499,2,FALSE)</f>
        <v>39353</v>
      </c>
    </row>
    <row r="1080" spans="1:6" ht="11.25">
      <c r="A1080" s="2" t="s">
        <v>1947</v>
      </c>
      <c r="B1080" s="21">
        <v>1</v>
      </c>
      <c r="C1080" s="2" t="s">
        <v>2520</v>
      </c>
      <c r="D1080" s="2" t="s">
        <v>2520</v>
      </c>
      <c r="E1080" s="19" t="s">
        <v>2536</v>
      </c>
      <c r="F1080" s="29">
        <f>VLOOKUP(A1080,'Survey dates etc'!$A$2:$B$3499,2,FALSE)</f>
        <v>39156</v>
      </c>
    </row>
    <row r="1081" spans="1:6" ht="11.25">
      <c r="A1081" s="2" t="s">
        <v>2667</v>
      </c>
      <c r="B1081" s="21">
        <v>1</v>
      </c>
      <c r="C1081" s="2" t="s">
        <v>2518</v>
      </c>
      <c r="D1081" s="2" t="s">
        <v>2520</v>
      </c>
      <c r="F1081" s="29">
        <f>VLOOKUP(A1081,'Survey dates etc'!$A$2:$B$3499,2,FALSE)</f>
        <v>39175</v>
      </c>
    </row>
    <row r="1082" spans="1:6" ht="11.25">
      <c r="A1082" s="8" t="s">
        <v>1505</v>
      </c>
      <c r="B1082" s="21">
        <v>1</v>
      </c>
      <c r="C1082" s="8" t="s">
        <v>1733</v>
      </c>
      <c r="D1082" s="2" t="s">
        <v>2525</v>
      </c>
      <c r="E1082" s="19" t="s">
        <v>2578</v>
      </c>
      <c r="F1082" s="29">
        <f>VLOOKUP(A1082,'Survey dates etc'!$A$2:$B$3499,2,FALSE)</f>
        <v>39741</v>
      </c>
    </row>
    <row r="1083" spans="1:6" ht="11.25">
      <c r="A1083" s="31" t="s">
        <v>1417</v>
      </c>
      <c r="B1083" s="22">
        <v>1</v>
      </c>
      <c r="C1083" s="8" t="s">
        <v>1733</v>
      </c>
      <c r="D1083" s="2" t="s">
        <v>2522</v>
      </c>
      <c r="E1083" s="19" t="s">
        <v>2578</v>
      </c>
      <c r="F1083" s="29">
        <f>VLOOKUP(A1083,'Survey dates etc'!$A$2:$B$3499,2,FALSE)</f>
        <v>39240</v>
      </c>
    </row>
    <row r="1084" spans="1:6" ht="11.25">
      <c r="A1084" s="31" t="s">
        <v>1418</v>
      </c>
      <c r="B1084" s="22">
        <v>1</v>
      </c>
      <c r="C1084" s="8" t="s">
        <v>1733</v>
      </c>
      <c r="D1084" s="2" t="s">
        <v>2522</v>
      </c>
      <c r="E1084" s="19" t="s">
        <v>2578</v>
      </c>
      <c r="F1084" s="29">
        <f>VLOOKUP(A1084,'Survey dates etc'!$A$2:$B$3499,2,FALSE)</f>
        <v>39246</v>
      </c>
    </row>
    <row r="1085" spans="1:6" ht="11.25">
      <c r="A1085" s="2" t="s">
        <v>1948</v>
      </c>
      <c r="B1085" s="21">
        <v>1</v>
      </c>
      <c r="C1085" s="2" t="s">
        <v>2520</v>
      </c>
      <c r="D1085" s="2" t="s">
        <v>2520</v>
      </c>
      <c r="E1085" s="19" t="s">
        <v>2536</v>
      </c>
      <c r="F1085" s="29">
        <f>VLOOKUP(A1085,'Survey dates etc'!$A$2:$B$3499,2,FALSE)</f>
        <v>39483</v>
      </c>
    </row>
    <row r="1086" spans="1:6" ht="11.25">
      <c r="A1086" s="2" t="s">
        <v>1949</v>
      </c>
      <c r="B1086" s="21">
        <v>1</v>
      </c>
      <c r="C1086" s="2" t="s">
        <v>2520</v>
      </c>
      <c r="D1086" s="2" t="s">
        <v>2520</v>
      </c>
      <c r="E1086" s="19" t="s">
        <v>2536</v>
      </c>
      <c r="F1086" s="29">
        <f>VLOOKUP(A1086,'Survey dates etc'!$A$2:$B$3499,2,FALSE)</f>
        <v>39022</v>
      </c>
    </row>
    <row r="1087" spans="1:6" ht="11.25">
      <c r="A1087" s="2" t="s">
        <v>1950</v>
      </c>
      <c r="B1087" s="21">
        <v>1</v>
      </c>
      <c r="C1087" s="2" t="s">
        <v>2526</v>
      </c>
      <c r="D1087" s="2" t="s">
        <v>2526</v>
      </c>
      <c r="E1087" s="19" t="s">
        <v>2536</v>
      </c>
      <c r="F1087" s="29">
        <f>VLOOKUP(A1087,'Survey dates etc'!$A$2:$B$3499,2,FALSE)</f>
        <v>38891</v>
      </c>
    </row>
    <row r="1088" spans="1:6" ht="11.25">
      <c r="A1088" s="34" t="s">
        <v>2668</v>
      </c>
      <c r="B1088" s="21">
        <v>1</v>
      </c>
      <c r="C1088" s="8" t="s">
        <v>2518</v>
      </c>
      <c r="D1088" s="2" t="s">
        <v>2526</v>
      </c>
      <c r="F1088" s="29">
        <f>VLOOKUP(A1088,'Survey dates etc'!$A$2:$B$3499,2,FALSE)</f>
        <v>38888</v>
      </c>
    </row>
    <row r="1089" spans="1:6" ht="11.25">
      <c r="A1089" s="31" t="s">
        <v>2434</v>
      </c>
      <c r="B1089" s="22">
        <v>1</v>
      </c>
      <c r="C1089" s="8" t="s">
        <v>1733</v>
      </c>
      <c r="D1089" s="2" t="s">
        <v>2522</v>
      </c>
      <c r="E1089" s="19" t="s">
        <v>2578</v>
      </c>
      <c r="F1089" s="29">
        <f>VLOOKUP(A1089,'Survey dates etc'!$A$2:$B$3499,2,FALSE)</f>
        <v>38307</v>
      </c>
    </row>
    <row r="1090" spans="1:6" ht="11.25">
      <c r="A1090" s="31" t="s">
        <v>2435</v>
      </c>
      <c r="B1090" s="22">
        <v>1</v>
      </c>
      <c r="C1090" s="8" t="s">
        <v>1733</v>
      </c>
      <c r="D1090" s="2" t="s">
        <v>2522</v>
      </c>
      <c r="E1090" s="19" t="s">
        <v>2578</v>
      </c>
      <c r="F1090" s="29">
        <f>VLOOKUP(A1090,'Survey dates etc'!$A$2:$B$3499,2,FALSE)</f>
        <v>38309</v>
      </c>
    </row>
    <row r="1091" spans="1:6" ht="11.25">
      <c r="A1091" s="31" t="s">
        <v>2436</v>
      </c>
      <c r="B1091" s="22">
        <v>1</v>
      </c>
      <c r="C1091" s="8" t="s">
        <v>1733</v>
      </c>
      <c r="D1091" s="2" t="s">
        <v>2522</v>
      </c>
      <c r="E1091" s="19" t="s">
        <v>2578</v>
      </c>
      <c r="F1091" s="29">
        <f>VLOOKUP(A1091,'Survey dates etc'!$A$2:$B$3499,2,FALSE)</f>
        <v>38307</v>
      </c>
    </row>
    <row r="1092" spans="1:6" ht="11.25">
      <c r="A1092" s="8" t="s">
        <v>2710</v>
      </c>
      <c r="B1092" s="21">
        <v>1</v>
      </c>
      <c r="C1092" s="8" t="s">
        <v>1733</v>
      </c>
      <c r="D1092" s="2" t="s">
        <v>2522</v>
      </c>
      <c r="E1092" s="19" t="s">
        <v>2578</v>
      </c>
      <c r="F1092" s="29">
        <f>VLOOKUP(A1092,'Survey dates etc'!$A$2:$B$3499,2,FALSE)</f>
        <v>39686</v>
      </c>
    </row>
    <row r="1093" spans="1:6" ht="11.25">
      <c r="A1093" s="2" t="s">
        <v>1951</v>
      </c>
      <c r="B1093" s="21">
        <v>1</v>
      </c>
      <c r="C1093" s="2" t="s">
        <v>2522</v>
      </c>
      <c r="D1093" s="2" t="s">
        <v>2522</v>
      </c>
      <c r="E1093" s="19" t="s">
        <v>2536</v>
      </c>
      <c r="F1093" s="29">
        <f>VLOOKUP(A1093,'Survey dates etc'!$A$2:$B$3499,2,FALSE)</f>
        <v>39744</v>
      </c>
    </row>
    <row r="1094" spans="1:6" ht="11.25">
      <c r="A1094" s="8" t="s">
        <v>2711</v>
      </c>
      <c r="B1094" s="21">
        <v>1</v>
      </c>
      <c r="C1094" s="8" t="s">
        <v>1733</v>
      </c>
      <c r="D1094" s="2" t="s">
        <v>2522</v>
      </c>
      <c r="E1094" s="19" t="s">
        <v>2578</v>
      </c>
      <c r="F1094" s="29">
        <f>VLOOKUP(A1094,'Survey dates etc'!$A$2:$B$3499,2,FALSE)</f>
        <v>39686</v>
      </c>
    </row>
    <row r="1095" spans="1:6" ht="11.25">
      <c r="A1095" s="2" t="s">
        <v>1952</v>
      </c>
      <c r="B1095" s="21">
        <v>1</v>
      </c>
      <c r="C1095" s="2" t="s">
        <v>2522</v>
      </c>
      <c r="D1095" s="2" t="s">
        <v>2522</v>
      </c>
      <c r="E1095" s="19" t="s">
        <v>2536</v>
      </c>
      <c r="F1095" s="29">
        <f>VLOOKUP(A1095,'Survey dates etc'!$A$2:$B$3499,2,FALSE)</f>
        <v>39828</v>
      </c>
    </row>
    <row r="1096" spans="1:6" ht="11.25">
      <c r="A1096" s="2" t="s">
        <v>1953</v>
      </c>
      <c r="B1096" s="21">
        <v>1</v>
      </c>
      <c r="C1096" s="2" t="s">
        <v>2524</v>
      </c>
      <c r="D1096" s="2" t="s">
        <v>2524</v>
      </c>
      <c r="E1096" s="19" t="s">
        <v>2536</v>
      </c>
      <c r="F1096" s="29">
        <f>VLOOKUP(A1096,'Survey dates etc'!$A$2:$B$3499,2,FALSE)</f>
        <v>39644</v>
      </c>
    </row>
    <row r="1097" spans="1:6" ht="11.25">
      <c r="A1097" s="2" t="s">
        <v>1954</v>
      </c>
      <c r="B1097" s="21">
        <v>1</v>
      </c>
      <c r="C1097" s="2" t="s">
        <v>2519</v>
      </c>
      <c r="D1097" s="2" t="s">
        <v>2519</v>
      </c>
      <c r="E1097" s="19" t="s">
        <v>2536</v>
      </c>
      <c r="F1097" s="29">
        <f>VLOOKUP(A1097,'Survey dates etc'!$A$2:$B$3499,2,FALSE)</f>
        <v>39562</v>
      </c>
    </row>
    <row r="1098" spans="1:6" ht="11.25">
      <c r="A1098" s="2" t="s">
        <v>2669</v>
      </c>
      <c r="B1098" s="21">
        <v>1</v>
      </c>
      <c r="C1098" s="2" t="s">
        <v>2518</v>
      </c>
      <c r="D1098" s="2" t="s">
        <v>2519</v>
      </c>
      <c r="F1098" s="29">
        <f>VLOOKUP(A1098,'Survey dates etc'!$A$2:$B$3499,2,FALSE)</f>
        <v>39153</v>
      </c>
    </row>
    <row r="1099" spans="1:6" ht="11.25">
      <c r="A1099" s="31" t="s">
        <v>622</v>
      </c>
      <c r="B1099" s="22">
        <v>1</v>
      </c>
      <c r="C1099" s="8" t="s">
        <v>2528</v>
      </c>
      <c r="D1099" s="2" t="s">
        <v>2528</v>
      </c>
      <c r="E1099" s="19" t="s">
        <v>2578</v>
      </c>
      <c r="F1099" s="29">
        <f>VLOOKUP(A1099,'Survey dates etc'!$A$2:$B$3499,2,FALSE)</f>
        <v>39884</v>
      </c>
    </row>
    <row r="1100" spans="1:6" ht="11.25">
      <c r="A1100" s="2" t="s">
        <v>2670</v>
      </c>
      <c r="B1100" s="21">
        <v>1</v>
      </c>
      <c r="C1100" s="2" t="s">
        <v>2528</v>
      </c>
      <c r="D1100" s="2" t="s">
        <v>2528</v>
      </c>
      <c r="F1100" s="29">
        <f>VLOOKUP(A1100,'Survey dates etc'!$A$2:$B$3499,2,FALSE)</f>
        <v>38923</v>
      </c>
    </row>
    <row r="1101" spans="1:6" ht="11.25">
      <c r="A1101" s="2" t="s">
        <v>2672</v>
      </c>
      <c r="B1101" s="21">
        <v>1</v>
      </c>
      <c r="C1101" s="2" t="s">
        <v>2518</v>
      </c>
      <c r="D1101" s="2" t="s">
        <v>2528</v>
      </c>
      <c r="F1101" s="29">
        <f>VLOOKUP(A1101,'Survey dates etc'!$A$2:$B$3499,2,FALSE)</f>
        <v>39884</v>
      </c>
    </row>
    <row r="1102" spans="1:6" ht="11.25">
      <c r="A1102" s="2" t="s">
        <v>2673</v>
      </c>
      <c r="B1102" s="21">
        <v>1</v>
      </c>
      <c r="C1102" s="2" t="s">
        <v>2528</v>
      </c>
      <c r="D1102" s="2" t="s">
        <v>2528</v>
      </c>
      <c r="F1102" s="29">
        <f>VLOOKUP(A1102,'Survey dates etc'!$A$2:$B$3499,2,FALSE)</f>
        <v>38923</v>
      </c>
    </row>
    <row r="1103" spans="1:6" ht="11.25">
      <c r="A1103" s="2" t="s">
        <v>2674</v>
      </c>
      <c r="B1103" s="21">
        <v>1</v>
      </c>
      <c r="C1103" s="2" t="s">
        <v>2528</v>
      </c>
      <c r="D1103" s="2" t="s">
        <v>2528</v>
      </c>
      <c r="F1103" s="29">
        <f>VLOOKUP(A1103,'Survey dates etc'!$A$2:$B$3499,2,FALSE)</f>
        <v>39444</v>
      </c>
    </row>
    <row r="1104" spans="1:6" ht="11.25">
      <c r="A1104" s="2" t="s">
        <v>1955</v>
      </c>
      <c r="B1104" s="21">
        <v>1</v>
      </c>
      <c r="C1104" s="2" t="s">
        <v>2522</v>
      </c>
      <c r="D1104" s="2" t="s">
        <v>2522</v>
      </c>
      <c r="E1104" s="19" t="s">
        <v>2536</v>
      </c>
      <c r="F1104" s="29">
        <f>VLOOKUP(A1104,'Survey dates etc'!$A$2:$B$3499,2,FALSE)</f>
        <v>39293</v>
      </c>
    </row>
    <row r="1105" spans="1:6" ht="11.25">
      <c r="A1105" s="31" t="s">
        <v>807</v>
      </c>
      <c r="B1105" s="22">
        <v>1</v>
      </c>
      <c r="C1105" s="8" t="s">
        <v>1733</v>
      </c>
      <c r="D1105" s="2" t="s">
        <v>2529</v>
      </c>
      <c r="E1105" s="19" t="s">
        <v>2578</v>
      </c>
      <c r="F1105" s="29">
        <f>VLOOKUP(A1105,'Survey dates etc'!$A$2:$B$3499,2,FALSE)</f>
        <v>38551</v>
      </c>
    </row>
    <row r="1106" spans="1:6" ht="11.25">
      <c r="A1106" s="31" t="s">
        <v>1313</v>
      </c>
      <c r="B1106" s="21">
        <v>1</v>
      </c>
      <c r="C1106" s="8" t="s">
        <v>1733</v>
      </c>
      <c r="D1106" s="2" t="s">
        <v>2521</v>
      </c>
      <c r="E1106" s="19" t="s">
        <v>2578</v>
      </c>
      <c r="F1106" s="29">
        <f>VLOOKUP(A1106,'Survey dates etc'!$A$2:$B$3499,2,FALSE)</f>
        <v>39415</v>
      </c>
    </row>
    <row r="1107" spans="1:6" ht="11.25">
      <c r="A1107" s="2" t="s">
        <v>1956</v>
      </c>
      <c r="B1107" s="21">
        <v>1</v>
      </c>
      <c r="C1107" s="2" t="s">
        <v>2525</v>
      </c>
      <c r="D1107" s="2" t="s">
        <v>2525</v>
      </c>
      <c r="E1107" s="19" t="s">
        <v>2536</v>
      </c>
      <c r="F1107" s="29">
        <f>VLOOKUP(A1107,'Survey dates etc'!$A$2:$B$3499,2,FALSE)</f>
        <v>39624</v>
      </c>
    </row>
    <row r="1108" spans="1:6" ht="11.25">
      <c r="A1108" s="31" t="s">
        <v>2459</v>
      </c>
      <c r="B1108" s="21">
        <v>1</v>
      </c>
      <c r="C1108" s="8" t="s">
        <v>1733</v>
      </c>
      <c r="D1108" s="2" t="s">
        <v>2525</v>
      </c>
      <c r="E1108" s="19" t="s">
        <v>2578</v>
      </c>
      <c r="F1108" s="29">
        <f>VLOOKUP(A1108,'Survey dates etc'!$A$2:$B$3499,2,FALSE)</f>
        <v>39451</v>
      </c>
    </row>
    <row r="1109" spans="1:6" ht="11.25">
      <c r="A1109" s="2" t="s">
        <v>2675</v>
      </c>
      <c r="B1109" s="21">
        <v>1</v>
      </c>
      <c r="C1109" s="2" t="s">
        <v>2518</v>
      </c>
      <c r="D1109" s="2" t="s">
        <v>2525</v>
      </c>
      <c r="F1109" s="29">
        <f>VLOOKUP(A1109,'Survey dates etc'!$A$2:$B$3499,2,FALSE)</f>
        <v>39261</v>
      </c>
    </row>
    <row r="1110" spans="1:6" ht="11.25">
      <c r="A1110" s="2" t="s">
        <v>1957</v>
      </c>
      <c r="B1110" s="21">
        <v>1</v>
      </c>
      <c r="C1110" s="2" t="s">
        <v>2525</v>
      </c>
      <c r="D1110" s="2" t="s">
        <v>2525</v>
      </c>
      <c r="E1110" s="19" t="s">
        <v>2536</v>
      </c>
      <c r="F1110" s="29">
        <f>VLOOKUP(A1110,'Survey dates etc'!$A$2:$B$3499,2,FALSE)</f>
        <v>39370</v>
      </c>
    </row>
    <row r="1111" spans="1:6" ht="11.25">
      <c r="A1111" s="2" t="s">
        <v>1958</v>
      </c>
      <c r="B1111" s="21">
        <v>1</v>
      </c>
      <c r="C1111" s="2" t="s">
        <v>2521</v>
      </c>
      <c r="D1111" s="2" t="s">
        <v>2521</v>
      </c>
      <c r="E1111" s="19" t="s">
        <v>2536</v>
      </c>
      <c r="F1111" s="29">
        <f>VLOOKUP(A1111,'Survey dates etc'!$A$2:$B$3499,2,FALSE)</f>
        <v>38805</v>
      </c>
    </row>
    <row r="1112" spans="1:6" ht="11.25">
      <c r="A1112" s="32" t="s">
        <v>2676</v>
      </c>
      <c r="B1112" s="21">
        <v>1</v>
      </c>
      <c r="C1112" s="8" t="s">
        <v>2520</v>
      </c>
      <c r="D1112" s="2" t="s">
        <v>2520</v>
      </c>
      <c r="E1112" s="19" t="s">
        <v>2537</v>
      </c>
      <c r="F1112" s="29">
        <f>VLOOKUP(A1112,'Survey dates etc'!$A$2:$B$3499,2,FALSE)</f>
        <v>39000</v>
      </c>
    </row>
    <row r="1113" spans="1:6" ht="11.25">
      <c r="A1113" s="2" t="s">
        <v>1959</v>
      </c>
      <c r="B1113" s="21">
        <v>1</v>
      </c>
      <c r="C1113" s="2" t="s">
        <v>2520</v>
      </c>
      <c r="D1113" s="2" t="s">
        <v>2520</v>
      </c>
      <c r="E1113" s="19" t="s">
        <v>2536</v>
      </c>
      <c r="F1113" s="29">
        <f>VLOOKUP(A1113,'Survey dates etc'!$A$2:$B$3499,2,FALSE)</f>
        <v>39756</v>
      </c>
    </row>
    <row r="1114" spans="1:6" ht="11.25">
      <c r="A1114" s="31" t="s">
        <v>2460</v>
      </c>
      <c r="B1114" s="21">
        <v>1</v>
      </c>
      <c r="C1114" s="8" t="s">
        <v>1733</v>
      </c>
      <c r="D1114" s="8" t="s">
        <v>2526</v>
      </c>
      <c r="E1114" s="19" t="s">
        <v>2578</v>
      </c>
      <c r="F1114" s="29">
        <f>VLOOKUP(A1114,'Survey dates etc'!$A$2:$B$3499,2,FALSE)</f>
        <v>39378</v>
      </c>
    </row>
    <row r="1115" spans="1:6" ht="11.25">
      <c r="A1115" s="2" t="s">
        <v>1960</v>
      </c>
      <c r="B1115" s="21">
        <v>1</v>
      </c>
      <c r="C1115" s="2" t="s">
        <v>2520</v>
      </c>
      <c r="D1115" s="2" t="s">
        <v>2520</v>
      </c>
      <c r="E1115" s="19" t="s">
        <v>2536</v>
      </c>
      <c r="F1115" s="29">
        <f>VLOOKUP(A1115,'Survey dates etc'!$A$2:$B$3499,2,FALSE)</f>
        <v>39638</v>
      </c>
    </row>
    <row r="1116" spans="1:6" ht="11.25">
      <c r="A1116" s="2" t="s">
        <v>2677</v>
      </c>
      <c r="B1116" s="21">
        <v>1</v>
      </c>
      <c r="C1116" s="2" t="s">
        <v>2518</v>
      </c>
      <c r="D1116" s="2" t="s">
        <v>2520</v>
      </c>
      <c r="F1116" s="29">
        <f>VLOOKUP(A1116,'Survey dates etc'!$A$2:$B$3499,2,FALSE)</f>
        <v>39479</v>
      </c>
    </row>
    <row r="1117" spans="1:6" ht="11.25">
      <c r="A1117" s="31" t="s">
        <v>1724</v>
      </c>
      <c r="B1117" s="22">
        <v>1</v>
      </c>
      <c r="C1117" s="8" t="s">
        <v>1733</v>
      </c>
      <c r="D1117" s="2" t="s">
        <v>2520</v>
      </c>
      <c r="E1117" s="19" t="s">
        <v>2578</v>
      </c>
      <c r="F1117" s="29">
        <f>VLOOKUP(A1117,'Survey dates etc'!$A$2:$B$3499,2,FALSE)</f>
        <v>38567</v>
      </c>
    </row>
    <row r="1118" spans="1:6" ht="11.25">
      <c r="A1118" s="2" t="s">
        <v>2678</v>
      </c>
      <c r="B1118" s="21">
        <v>1</v>
      </c>
      <c r="C1118" s="2" t="s">
        <v>2518</v>
      </c>
      <c r="D1118" s="2" t="s">
        <v>2524</v>
      </c>
      <c r="F1118" s="29">
        <f>VLOOKUP(A1118,'Survey dates etc'!$A$2:$B$3499,2,FALSE)</f>
        <v>39750</v>
      </c>
    </row>
    <row r="1119" spans="1:6" ht="11.25">
      <c r="A1119" s="2" t="s">
        <v>1961</v>
      </c>
      <c r="B1119" s="21">
        <v>1</v>
      </c>
      <c r="C1119" s="2" t="s">
        <v>2519</v>
      </c>
      <c r="D1119" s="2" t="s">
        <v>2519</v>
      </c>
      <c r="E1119" s="19" t="s">
        <v>2536</v>
      </c>
      <c r="F1119" s="29">
        <f>VLOOKUP(A1119,'Survey dates etc'!$A$2:$B$3499,2,FALSE)</f>
        <v>38824</v>
      </c>
    </row>
    <row r="1120" spans="1:6" ht="11.25">
      <c r="A1120" s="2" t="s">
        <v>2679</v>
      </c>
      <c r="B1120" s="21">
        <v>1</v>
      </c>
      <c r="C1120" s="2" t="s">
        <v>2518</v>
      </c>
      <c r="D1120" s="2" t="s">
        <v>2519</v>
      </c>
      <c r="F1120" s="29">
        <f>VLOOKUP(A1120,'Survey dates etc'!$A$2:$B$3499,2,FALSE)</f>
        <v>39835</v>
      </c>
    </row>
    <row r="1121" spans="1:6" ht="11.25">
      <c r="A1121" s="31" t="s">
        <v>368</v>
      </c>
      <c r="B1121" s="22">
        <v>1</v>
      </c>
      <c r="C1121" s="8" t="s">
        <v>1733</v>
      </c>
      <c r="D1121" s="2" t="s">
        <v>2519</v>
      </c>
      <c r="E1121" s="19" t="s">
        <v>2578</v>
      </c>
      <c r="F1121" s="29">
        <f>VLOOKUP(A1121,'Survey dates etc'!$A$2:$B$3499,2,FALSE)</f>
        <v>38516</v>
      </c>
    </row>
    <row r="1122" spans="1:6" ht="11.25">
      <c r="A1122" s="2" t="s">
        <v>2705</v>
      </c>
      <c r="B1122" s="21">
        <v>1</v>
      </c>
      <c r="C1122" s="2" t="s">
        <v>2518</v>
      </c>
      <c r="D1122" s="2" t="s">
        <v>2519</v>
      </c>
      <c r="F1122" s="29">
        <f>VLOOKUP(A1122,'Survey dates etc'!$A$2:$B$3499,2,FALSE)</f>
        <v>38940</v>
      </c>
    </row>
    <row r="1123" spans="1:6" ht="11.25">
      <c r="A1123" s="2" t="s">
        <v>2706</v>
      </c>
      <c r="B1123" s="21">
        <v>1</v>
      </c>
      <c r="C1123" s="2" t="s">
        <v>2518</v>
      </c>
      <c r="D1123" s="2" t="s">
        <v>2519</v>
      </c>
      <c r="F1123" s="29">
        <f>VLOOKUP(A1123,'Survey dates etc'!$A$2:$B$3499,2,FALSE)</f>
        <v>38940</v>
      </c>
    </row>
    <row r="1124" spans="1:6" ht="11.25">
      <c r="A1124" s="31" t="s">
        <v>269</v>
      </c>
      <c r="B1124" s="22">
        <v>1</v>
      </c>
      <c r="C1124" s="8" t="s">
        <v>2519</v>
      </c>
      <c r="D1124" s="2" t="s">
        <v>2519</v>
      </c>
      <c r="E1124" s="19" t="s">
        <v>2578</v>
      </c>
      <c r="F1124" s="29">
        <f>VLOOKUP(A1124,'Survey dates etc'!$A$2:$B$3499,2,FALSE)</f>
        <v>39308</v>
      </c>
    </row>
    <row r="1125" spans="1:6" ht="11.25">
      <c r="A1125" s="2" t="s">
        <v>1962</v>
      </c>
      <c r="B1125" s="21">
        <v>1</v>
      </c>
      <c r="C1125" s="2" t="s">
        <v>2519</v>
      </c>
      <c r="D1125" s="2" t="s">
        <v>2519</v>
      </c>
      <c r="E1125" s="19" t="s">
        <v>2536</v>
      </c>
      <c r="F1125" s="29">
        <f>VLOOKUP(A1125,'Survey dates etc'!$A$2:$B$3499,2,FALSE)</f>
        <v>39161</v>
      </c>
    </row>
    <row r="1126" spans="1:6" ht="11.25">
      <c r="A1126" s="8" t="s">
        <v>2979</v>
      </c>
      <c r="B1126" s="22">
        <v>1</v>
      </c>
      <c r="C1126" s="8" t="s">
        <v>1733</v>
      </c>
      <c r="D1126" s="2" t="s">
        <v>2519</v>
      </c>
      <c r="E1126" s="19" t="s">
        <v>2578</v>
      </c>
      <c r="F1126" s="29">
        <f>VLOOKUP(A1126,'Survey dates etc'!$A$2:$B$3499,2,FALSE)</f>
        <v>38672</v>
      </c>
    </row>
    <row r="1127" spans="1:6" ht="11.25">
      <c r="A1127" s="30" t="s">
        <v>965</v>
      </c>
      <c r="B1127" s="22">
        <v>1</v>
      </c>
      <c r="C1127" s="8" t="s">
        <v>1733</v>
      </c>
      <c r="D1127" s="2" t="s">
        <v>2519</v>
      </c>
      <c r="E1127" s="19" t="s">
        <v>2578</v>
      </c>
      <c r="F1127" s="29">
        <f>VLOOKUP(A1127,'Survey dates etc'!$A$2:$B$3499,2,FALSE)</f>
        <v>38517</v>
      </c>
    </row>
    <row r="1128" spans="1:6" ht="11.25">
      <c r="A1128" s="31" t="s">
        <v>1725</v>
      </c>
      <c r="B1128" s="22">
        <v>1</v>
      </c>
      <c r="C1128" s="8" t="s">
        <v>1733</v>
      </c>
      <c r="D1128" s="2" t="s">
        <v>2519</v>
      </c>
      <c r="E1128" s="19" t="s">
        <v>2578</v>
      </c>
      <c r="F1128" s="29">
        <f>VLOOKUP(A1128,'Survey dates etc'!$A$2:$B$3499,2,FALSE)</f>
        <v>38504</v>
      </c>
    </row>
    <row r="1129" spans="1:6" ht="11.25">
      <c r="A1129" s="2" t="s">
        <v>1963</v>
      </c>
      <c r="B1129" s="21">
        <v>1</v>
      </c>
      <c r="C1129" s="2" t="s">
        <v>2519</v>
      </c>
      <c r="D1129" s="2" t="s">
        <v>2519</v>
      </c>
      <c r="E1129" s="19" t="s">
        <v>2536</v>
      </c>
      <c r="F1129" s="29">
        <f>VLOOKUP(A1129,'Survey dates etc'!$A$2:$B$3499,2,FALSE)</f>
        <v>39433</v>
      </c>
    </row>
    <row r="1130" spans="1:6" ht="11.25">
      <c r="A1130" s="31" t="s">
        <v>792</v>
      </c>
      <c r="B1130" s="21">
        <v>1</v>
      </c>
      <c r="C1130" s="2" t="s">
        <v>2518</v>
      </c>
      <c r="D1130" s="2" t="s">
        <v>2519</v>
      </c>
      <c r="F1130" s="29">
        <f>VLOOKUP(A1130,'Survey dates etc'!$A$2:$B$3499,2,FALSE)</f>
        <v>39782</v>
      </c>
    </row>
    <row r="1131" spans="1:6" ht="11.25">
      <c r="A1131" s="47" t="s">
        <v>1964</v>
      </c>
      <c r="B1131" s="21">
        <v>1</v>
      </c>
      <c r="C1131" s="8" t="s">
        <v>2519</v>
      </c>
      <c r="D1131" s="2" t="s">
        <v>2519</v>
      </c>
      <c r="E1131" s="19" t="s">
        <v>2536</v>
      </c>
      <c r="F1131" s="29">
        <f>VLOOKUP(A1131,'Survey dates etc'!$A$2:$B$3499,2,FALSE)</f>
        <v>39029</v>
      </c>
    </row>
    <row r="1132" spans="1:6" ht="11.25">
      <c r="A1132" s="31" t="s">
        <v>1491</v>
      </c>
      <c r="B1132" s="22">
        <v>1</v>
      </c>
      <c r="C1132" s="8" t="s">
        <v>1733</v>
      </c>
      <c r="D1132" s="2" t="s">
        <v>2519</v>
      </c>
      <c r="E1132" s="19" t="s">
        <v>2578</v>
      </c>
      <c r="F1132" s="29">
        <f>VLOOKUP(A1132,'Survey dates etc'!$A$2:$B$3499,2,FALSE)</f>
        <v>39416</v>
      </c>
    </row>
    <row r="1133" spans="1:6" ht="11.25">
      <c r="A1133" s="31" t="s">
        <v>808</v>
      </c>
      <c r="B1133" s="22">
        <v>1</v>
      </c>
      <c r="C1133" s="8" t="s">
        <v>1733</v>
      </c>
      <c r="D1133" s="2" t="s">
        <v>2519</v>
      </c>
      <c r="E1133" s="19" t="s">
        <v>2578</v>
      </c>
      <c r="F1133" s="29">
        <f>VLOOKUP(A1133,'Survey dates etc'!$A$2:$B$3499,2,FALSE)</f>
        <v>38517</v>
      </c>
    </row>
    <row r="1134" spans="1:6" ht="11.25">
      <c r="A1134" s="2" t="s">
        <v>229</v>
      </c>
      <c r="B1134" s="21">
        <v>1</v>
      </c>
      <c r="C1134" s="2" t="s">
        <v>2518</v>
      </c>
      <c r="D1134" s="2" t="s">
        <v>2519</v>
      </c>
      <c r="F1134" s="29">
        <f>VLOOKUP(A1134,'Survey dates etc'!$A$2:$B$3499,2,FALSE)</f>
        <v>39813</v>
      </c>
    </row>
    <row r="1135" spans="1:6" ht="11.25">
      <c r="A1135" s="31" t="s">
        <v>809</v>
      </c>
      <c r="B1135" s="22">
        <v>1</v>
      </c>
      <c r="C1135" s="8" t="s">
        <v>1733</v>
      </c>
      <c r="D1135" s="2" t="s">
        <v>2519</v>
      </c>
      <c r="E1135" s="19" t="s">
        <v>2578</v>
      </c>
      <c r="F1135" s="29">
        <f>VLOOKUP(A1135,'Survey dates etc'!$A$2:$B$3499,2,FALSE)</f>
        <v>38504</v>
      </c>
    </row>
    <row r="1136" spans="1:6" ht="11.25">
      <c r="A1136" s="8" t="s">
        <v>2980</v>
      </c>
      <c r="B1136" s="22">
        <v>1</v>
      </c>
      <c r="C1136" s="8" t="s">
        <v>1733</v>
      </c>
      <c r="D1136" s="2" t="s">
        <v>2519</v>
      </c>
      <c r="E1136" s="19" t="s">
        <v>2578</v>
      </c>
      <c r="F1136" s="29">
        <f>VLOOKUP(A1136,'Survey dates etc'!$A$2:$B$3499,2,FALSE)</f>
        <v>38672</v>
      </c>
    </row>
    <row r="1137" spans="1:6" ht="11.25">
      <c r="A1137" s="16" t="s">
        <v>1341</v>
      </c>
      <c r="B1137" s="21">
        <v>1</v>
      </c>
      <c r="C1137" s="8" t="s">
        <v>1733</v>
      </c>
      <c r="D1137" s="8" t="s">
        <v>2519</v>
      </c>
      <c r="E1137" s="19" t="s">
        <v>2578</v>
      </c>
      <c r="F1137" s="29">
        <f>VLOOKUP(A1137,'Survey dates etc'!$A$2:$B$3499,2,FALSE)</f>
        <v>38572</v>
      </c>
    </row>
    <row r="1138" spans="1:6" ht="11.25">
      <c r="A1138" s="2" t="s">
        <v>1965</v>
      </c>
      <c r="B1138" s="21">
        <v>1</v>
      </c>
      <c r="C1138" s="2" t="s">
        <v>2519</v>
      </c>
      <c r="D1138" s="2" t="s">
        <v>2519</v>
      </c>
      <c r="E1138" s="19" t="s">
        <v>2536</v>
      </c>
      <c r="F1138" s="29">
        <f>VLOOKUP(A1138,'Survey dates etc'!$A$2:$B$3499,2,FALSE)</f>
        <v>39519</v>
      </c>
    </row>
    <row r="1139" spans="1:6" ht="11.25">
      <c r="A1139" s="2" t="s">
        <v>1966</v>
      </c>
      <c r="B1139" s="21">
        <v>1</v>
      </c>
      <c r="C1139" s="2" t="s">
        <v>2519</v>
      </c>
      <c r="D1139" s="2" t="s">
        <v>2519</v>
      </c>
      <c r="E1139" s="19" t="s">
        <v>2536</v>
      </c>
      <c r="F1139" s="29">
        <f>VLOOKUP(A1139,'Survey dates etc'!$A$2:$B$3499,2,FALSE)</f>
        <v>39776</v>
      </c>
    </row>
    <row r="1140" spans="1:6" ht="11.25">
      <c r="A1140" s="31" t="s">
        <v>369</v>
      </c>
      <c r="B1140" s="22">
        <v>1</v>
      </c>
      <c r="C1140" s="8" t="s">
        <v>1733</v>
      </c>
      <c r="D1140" s="2" t="s">
        <v>2519</v>
      </c>
      <c r="E1140" s="19" t="s">
        <v>2578</v>
      </c>
      <c r="F1140" s="29">
        <f>VLOOKUP(A1140,'Survey dates etc'!$A$2:$B$3499,2,FALSE)</f>
        <v>38504</v>
      </c>
    </row>
    <row r="1141" spans="1:6" ht="11.25">
      <c r="A1141" s="8" t="s">
        <v>1917</v>
      </c>
      <c r="B1141" s="22">
        <v>1</v>
      </c>
      <c r="C1141" s="8" t="s">
        <v>1733</v>
      </c>
      <c r="D1141" s="2" t="s">
        <v>2519</v>
      </c>
      <c r="E1141" s="19" t="s">
        <v>2578</v>
      </c>
      <c r="F1141" s="29">
        <f>VLOOKUP(A1141,'Survey dates etc'!$A$2:$B$3499,2,FALSE)</f>
        <v>38572</v>
      </c>
    </row>
    <row r="1142" spans="1:6" ht="11.25">
      <c r="A1142" s="2" t="s">
        <v>1908</v>
      </c>
      <c r="B1142" s="21">
        <v>1</v>
      </c>
      <c r="C1142" s="2" t="s">
        <v>2518</v>
      </c>
      <c r="D1142" s="2" t="s">
        <v>2519</v>
      </c>
      <c r="F1142" s="29">
        <f>VLOOKUP(A1142,'Survey dates etc'!$A$2:$B$3499,2,FALSE)</f>
        <v>38940</v>
      </c>
    </row>
    <row r="1143" spans="1:6" ht="11.25">
      <c r="A1143" s="2" t="s">
        <v>1968</v>
      </c>
      <c r="B1143" s="21">
        <v>1</v>
      </c>
      <c r="C1143" s="2" t="s">
        <v>2519</v>
      </c>
      <c r="D1143" s="2" t="s">
        <v>2519</v>
      </c>
      <c r="E1143" s="19" t="s">
        <v>2536</v>
      </c>
      <c r="F1143" s="29">
        <f>VLOOKUP(A1143,'Survey dates etc'!$A$2:$B$3499,2,FALSE)</f>
        <v>38776</v>
      </c>
    </row>
    <row r="1144" spans="1:6" ht="11.25">
      <c r="A1144" s="2" t="s">
        <v>1969</v>
      </c>
      <c r="B1144" s="21">
        <v>1</v>
      </c>
      <c r="C1144" s="2" t="s">
        <v>2519</v>
      </c>
      <c r="D1144" s="2" t="s">
        <v>2519</v>
      </c>
      <c r="E1144" s="19" t="s">
        <v>2536</v>
      </c>
      <c r="F1144" s="29">
        <f>VLOOKUP(A1144,'Survey dates etc'!$A$2:$B$3499,2,FALSE)</f>
        <v>39567</v>
      </c>
    </row>
    <row r="1145" spans="1:6" ht="11.25">
      <c r="A1145" s="8" t="s">
        <v>1918</v>
      </c>
      <c r="B1145" s="22">
        <v>1</v>
      </c>
      <c r="C1145" s="8" t="s">
        <v>1733</v>
      </c>
      <c r="D1145" s="2" t="s">
        <v>2519</v>
      </c>
      <c r="E1145" s="19" t="s">
        <v>2578</v>
      </c>
      <c r="F1145" s="29">
        <f>VLOOKUP(A1145,'Survey dates etc'!$A$2:$B$3499,2,FALSE)</f>
        <v>38572</v>
      </c>
    </row>
    <row r="1146" spans="1:6" ht="11.25">
      <c r="A1146" s="16" t="s">
        <v>1399</v>
      </c>
      <c r="B1146" s="21">
        <v>1</v>
      </c>
      <c r="C1146" s="2" t="s">
        <v>2519</v>
      </c>
      <c r="D1146" s="2" t="s">
        <v>2519</v>
      </c>
      <c r="E1146" s="19" t="s">
        <v>2536</v>
      </c>
      <c r="F1146" s="29">
        <f>VLOOKUP(A1146,'Survey dates etc'!$A$2:$B$3499,2,FALSE)</f>
        <v>39622</v>
      </c>
    </row>
    <row r="1147" spans="1:6" ht="11.25">
      <c r="A1147" s="2" t="s">
        <v>1970</v>
      </c>
      <c r="B1147" s="21">
        <v>1</v>
      </c>
      <c r="C1147" s="2" t="s">
        <v>2519</v>
      </c>
      <c r="D1147" s="2" t="s">
        <v>2519</v>
      </c>
      <c r="E1147" s="19" t="s">
        <v>2536</v>
      </c>
      <c r="F1147" s="29">
        <f>VLOOKUP(A1147,'Survey dates etc'!$A$2:$B$3499,2,FALSE)</f>
        <v>38965</v>
      </c>
    </row>
    <row r="1148" spans="1:6" ht="11.25">
      <c r="A1148" s="2" t="s">
        <v>228</v>
      </c>
      <c r="B1148" s="21">
        <v>1</v>
      </c>
      <c r="C1148" s="2" t="s">
        <v>2518</v>
      </c>
      <c r="D1148" s="2" t="s">
        <v>2519</v>
      </c>
      <c r="F1148" s="29">
        <f>VLOOKUP(A1148,'Survey dates etc'!$A$2:$B$3499,2,FALSE)</f>
        <v>38827</v>
      </c>
    </row>
    <row r="1149" spans="1:6" ht="11.25">
      <c r="A1149" s="43" t="s">
        <v>2074</v>
      </c>
      <c r="B1149" s="21">
        <v>1</v>
      </c>
      <c r="C1149" s="2" t="s">
        <v>2518</v>
      </c>
      <c r="D1149" s="8" t="s">
        <v>2519</v>
      </c>
      <c r="E1149" s="19" t="s">
        <v>2578</v>
      </c>
      <c r="F1149" s="29">
        <f>VLOOKUP(A1149,'Survey dates etc'!$A$2:$B$3499,2,FALSE)</f>
        <v>39482</v>
      </c>
    </row>
    <row r="1150" spans="1:6" ht="11.25">
      <c r="A1150" s="2" t="s">
        <v>230</v>
      </c>
      <c r="B1150" s="21">
        <v>1</v>
      </c>
      <c r="C1150" s="2" t="s">
        <v>2518</v>
      </c>
      <c r="D1150" s="2" t="s">
        <v>2519</v>
      </c>
      <c r="F1150" s="29">
        <f>VLOOKUP(A1150,'Survey dates etc'!$A$2:$B$3499,2,FALSE)</f>
        <v>39834</v>
      </c>
    </row>
    <row r="1151" spans="1:6" ht="11.25">
      <c r="A1151" s="31" t="s">
        <v>370</v>
      </c>
      <c r="B1151" s="22">
        <v>1</v>
      </c>
      <c r="C1151" s="8" t="s">
        <v>1733</v>
      </c>
      <c r="D1151" s="2" t="s">
        <v>2519</v>
      </c>
      <c r="E1151" s="19" t="s">
        <v>2578</v>
      </c>
      <c r="F1151" s="29">
        <f>VLOOKUP(A1151,'Survey dates etc'!$A$2:$B$3499,2,FALSE)</f>
        <v>38517</v>
      </c>
    </row>
    <row r="1152" spans="1:6" ht="11.25">
      <c r="A1152" s="9" t="s">
        <v>231</v>
      </c>
      <c r="B1152" s="21">
        <v>1</v>
      </c>
      <c r="C1152" s="8" t="s">
        <v>2519</v>
      </c>
      <c r="D1152" s="2" t="s">
        <v>2519</v>
      </c>
      <c r="E1152" s="19" t="s">
        <v>2537</v>
      </c>
      <c r="F1152" s="29">
        <f>VLOOKUP(A1152,'Survey dates etc'!$A$2:$B$3499,2,FALSE)</f>
        <v>39177</v>
      </c>
    </row>
    <row r="1153" spans="1:6" ht="11.25">
      <c r="A1153" s="2" t="s">
        <v>1971</v>
      </c>
      <c r="B1153" s="21">
        <v>5</v>
      </c>
      <c r="C1153" s="2" t="s">
        <v>2519</v>
      </c>
      <c r="D1153" s="2" t="s">
        <v>2519</v>
      </c>
      <c r="E1153" s="19" t="s">
        <v>2536</v>
      </c>
      <c r="F1153" s="29">
        <f>VLOOKUP(A1153,'Survey dates etc'!$A$2:$B$3499,2,FALSE)</f>
        <v>39765</v>
      </c>
    </row>
    <row r="1154" spans="1:6" ht="11.25">
      <c r="A1154" s="2" t="s">
        <v>1972</v>
      </c>
      <c r="B1154" s="21">
        <v>1</v>
      </c>
      <c r="C1154" s="2" t="s">
        <v>2526</v>
      </c>
      <c r="D1154" s="2" t="s">
        <v>2526</v>
      </c>
      <c r="E1154" s="19" t="s">
        <v>2536</v>
      </c>
      <c r="F1154" s="29">
        <f>VLOOKUP(A1154,'Survey dates etc'!$A$2:$B$3499,2,FALSE)</f>
        <v>38867</v>
      </c>
    </row>
    <row r="1155" spans="1:6" ht="11.25">
      <c r="A1155" s="2" t="s">
        <v>1973</v>
      </c>
      <c r="B1155" s="21">
        <v>1</v>
      </c>
      <c r="C1155" s="2" t="s">
        <v>2527</v>
      </c>
      <c r="D1155" s="2" t="s">
        <v>2527</v>
      </c>
      <c r="E1155" s="19" t="s">
        <v>2536</v>
      </c>
      <c r="F1155" s="29">
        <f>VLOOKUP(A1155,'Survey dates etc'!$A$2:$B$3499,2,FALSE)</f>
        <v>39376</v>
      </c>
    </row>
    <row r="1156" spans="1:6" ht="11.25">
      <c r="A1156" s="2" t="s">
        <v>1974</v>
      </c>
      <c r="B1156" s="21">
        <v>1</v>
      </c>
      <c r="C1156" s="2" t="s">
        <v>2519</v>
      </c>
      <c r="D1156" s="2" t="s">
        <v>2519</v>
      </c>
      <c r="E1156" s="19" t="s">
        <v>2536</v>
      </c>
      <c r="F1156" s="29">
        <f>VLOOKUP(A1156,'Survey dates etc'!$A$2:$B$3499,2,FALSE)</f>
        <v>39576</v>
      </c>
    </row>
    <row r="1157" spans="1:6" ht="11.25">
      <c r="A1157" s="8" t="s">
        <v>1919</v>
      </c>
      <c r="B1157" s="22">
        <v>1</v>
      </c>
      <c r="C1157" s="8" t="s">
        <v>1733</v>
      </c>
      <c r="D1157" s="2" t="s">
        <v>2519</v>
      </c>
      <c r="E1157" s="19" t="s">
        <v>2578</v>
      </c>
      <c r="F1157" s="29">
        <f>VLOOKUP(A1157,'Survey dates etc'!$A$2:$B$3499,2,FALSE)</f>
        <v>38674</v>
      </c>
    </row>
    <row r="1158" spans="1:6" ht="11.25">
      <c r="A1158" s="2" t="s">
        <v>232</v>
      </c>
      <c r="B1158" s="21">
        <v>1</v>
      </c>
      <c r="C1158" s="2" t="s">
        <v>2518</v>
      </c>
      <c r="D1158" s="2" t="s">
        <v>2519</v>
      </c>
      <c r="F1158" s="29">
        <f>VLOOKUP(A1158,'Survey dates etc'!$A$2:$B$3499,2,FALSE)</f>
        <v>39813</v>
      </c>
    </row>
    <row r="1159" spans="1:6" ht="11.25">
      <c r="A1159" s="8" t="s">
        <v>1920</v>
      </c>
      <c r="B1159" s="22">
        <v>1</v>
      </c>
      <c r="C1159" s="8" t="s">
        <v>1733</v>
      </c>
      <c r="D1159" s="2" t="s">
        <v>2519</v>
      </c>
      <c r="E1159" s="19" t="s">
        <v>2578</v>
      </c>
      <c r="F1159" s="29">
        <f>VLOOKUP(A1159,'Survey dates etc'!$A$2:$B$3499,2,FALSE)</f>
        <v>38674</v>
      </c>
    </row>
    <row r="1160" spans="1:6" ht="11.25">
      <c r="A1160" s="2" t="s">
        <v>233</v>
      </c>
      <c r="B1160" s="21">
        <v>1</v>
      </c>
      <c r="C1160" s="2" t="s">
        <v>2518</v>
      </c>
      <c r="D1160" s="2" t="s">
        <v>2519</v>
      </c>
      <c r="F1160" s="29">
        <f>VLOOKUP(A1160,'Survey dates etc'!$A$2:$B$3499,2,FALSE)</f>
        <v>39813</v>
      </c>
    </row>
    <row r="1161" spans="1:6" ht="11.25">
      <c r="A1161" s="2" t="s">
        <v>1975</v>
      </c>
      <c r="B1161" s="21">
        <v>1</v>
      </c>
      <c r="C1161" s="2" t="s">
        <v>2524</v>
      </c>
      <c r="D1161" s="2" t="s">
        <v>2524</v>
      </c>
      <c r="E1161" s="19" t="s">
        <v>2536</v>
      </c>
      <c r="F1161" s="29">
        <f>VLOOKUP(A1161,'Survey dates etc'!$A$2:$B$3499,2,FALSE)</f>
        <v>38811</v>
      </c>
    </row>
    <row r="1162" spans="1:6" ht="11.25">
      <c r="A1162" s="2" t="s">
        <v>1976</v>
      </c>
      <c r="B1162" s="21">
        <v>1</v>
      </c>
      <c r="C1162" s="2" t="s">
        <v>2526</v>
      </c>
      <c r="D1162" s="2" t="s">
        <v>2526</v>
      </c>
      <c r="E1162" s="19" t="s">
        <v>2536</v>
      </c>
      <c r="F1162" s="29">
        <f>VLOOKUP(A1162,'Survey dates etc'!$A$2:$B$3499,2,FALSE)</f>
        <v>39721</v>
      </c>
    </row>
    <row r="1163" spans="1:6" ht="11.25">
      <c r="A1163" s="2" t="s">
        <v>234</v>
      </c>
      <c r="B1163" s="21">
        <v>1</v>
      </c>
      <c r="C1163" s="2" t="s">
        <v>2518</v>
      </c>
      <c r="D1163" s="2" t="s">
        <v>2526</v>
      </c>
      <c r="F1163" s="29">
        <f>VLOOKUP(A1163,'Survey dates etc'!$A$2:$B$3499,2,FALSE)</f>
        <v>39247</v>
      </c>
    </row>
    <row r="1164" spans="1:6" ht="11.25">
      <c r="A1164" s="2" t="s">
        <v>235</v>
      </c>
      <c r="B1164" s="21">
        <v>1</v>
      </c>
      <c r="C1164" s="2" t="s">
        <v>2518</v>
      </c>
      <c r="D1164" s="2" t="s">
        <v>2526</v>
      </c>
      <c r="F1164" s="29">
        <f>VLOOKUP(A1164,'Survey dates etc'!$A$2:$B$3499,2,FALSE)</f>
        <v>39198</v>
      </c>
    </row>
    <row r="1165" spans="1:6" ht="11.25">
      <c r="A1165" s="31" t="s">
        <v>1507</v>
      </c>
      <c r="B1165" s="21">
        <v>1</v>
      </c>
      <c r="C1165" s="8" t="s">
        <v>1733</v>
      </c>
      <c r="D1165" s="2" t="s">
        <v>2525</v>
      </c>
      <c r="E1165" s="19" t="s">
        <v>2578</v>
      </c>
      <c r="F1165" s="29">
        <f>VLOOKUP(A1165,'Survey dates etc'!$A$2:$B$3499,2,FALSE)</f>
        <v>39720</v>
      </c>
    </row>
    <row r="1166" spans="1:6" ht="11.25">
      <c r="A1166" s="2" t="s">
        <v>236</v>
      </c>
      <c r="B1166" s="21">
        <v>1</v>
      </c>
      <c r="C1166" s="2" t="s">
        <v>2518</v>
      </c>
      <c r="D1166" s="2" t="s">
        <v>2526</v>
      </c>
      <c r="F1166" s="29">
        <f>VLOOKUP(A1166,'Survey dates etc'!$A$2:$B$3499,2,FALSE)</f>
        <v>39247</v>
      </c>
    </row>
    <row r="1167" spans="1:6" ht="11.25">
      <c r="A1167" s="2" t="s">
        <v>2122</v>
      </c>
      <c r="B1167" s="21">
        <v>1</v>
      </c>
      <c r="C1167" s="2" t="s">
        <v>2518</v>
      </c>
      <c r="D1167" s="2" t="s">
        <v>2526</v>
      </c>
      <c r="F1167" s="29">
        <f>VLOOKUP(A1167,'Survey dates etc'!$A$2:$B$3499,2,FALSE)</f>
        <v>39247</v>
      </c>
    </row>
    <row r="1168" spans="1:6" ht="11.25">
      <c r="A1168" s="2" t="s">
        <v>1977</v>
      </c>
      <c r="B1168" s="21">
        <v>1</v>
      </c>
      <c r="C1168" s="2" t="s">
        <v>2522</v>
      </c>
      <c r="D1168" s="2" t="s">
        <v>2522</v>
      </c>
      <c r="E1168" s="19" t="s">
        <v>2536</v>
      </c>
      <c r="F1168" s="29">
        <f>VLOOKUP(A1168,'Survey dates etc'!$A$2:$B$3499,2,FALSE)</f>
        <v>39836</v>
      </c>
    </row>
    <row r="1169" spans="1:6" ht="11.25">
      <c r="A1169" s="2" t="s">
        <v>1978</v>
      </c>
      <c r="B1169" s="21">
        <v>1</v>
      </c>
      <c r="C1169" s="2" t="s">
        <v>2520</v>
      </c>
      <c r="D1169" s="2" t="s">
        <v>2520</v>
      </c>
      <c r="E1169" s="19" t="s">
        <v>2536</v>
      </c>
      <c r="F1169" s="29">
        <f>VLOOKUP(A1169,'Survey dates etc'!$A$2:$B$3499,2,FALSE)</f>
        <v>39757</v>
      </c>
    </row>
    <row r="1170" spans="1:6" ht="11.25">
      <c r="A1170" s="31" t="s">
        <v>371</v>
      </c>
      <c r="B1170" s="22">
        <v>1</v>
      </c>
      <c r="C1170" s="8" t="s">
        <v>1733</v>
      </c>
      <c r="D1170" s="2" t="s">
        <v>2522</v>
      </c>
      <c r="E1170" s="19" t="s">
        <v>2578</v>
      </c>
      <c r="F1170" s="29">
        <f>VLOOKUP(A1170,'Survey dates etc'!$A$2:$B$3499,2,FALSE)</f>
        <v>38300</v>
      </c>
    </row>
    <row r="1171" spans="1:6" ht="11.25">
      <c r="A1171" s="2" t="s">
        <v>1979</v>
      </c>
      <c r="B1171" s="21">
        <v>1</v>
      </c>
      <c r="C1171" s="2" t="s">
        <v>2522</v>
      </c>
      <c r="D1171" s="2" t="s">
        <v>2522</v>
      </c>
      <c r="E1171" s="19" t="s">
        <v>2536</v>
      </c>
      <c r="F1171" s="29">
        <f>VLOOKUP(A1171,'Survey dates etc'!$A$2:$B$3499,2,FALSE)</f>
        <v>39693</v>
      </c>
    </row>
    <row r="1172" spans="1:6" ht="11.25">
      <c r="A1172" s="42" t="s">
        <v>1617</v>
      </c>
      <c r="B1172" s="21">
        <v>1</v>
      </c>
      <c r="C1172" s="8" t="s">
        <v>1733</v>
      </c>
      <c r="D1172" s="42" t="s">
        <v>2529</v>
      </c>
      <c r="E1172" s="19" t="s">
        <v>2578</v>
      </c>
      <c r="F1172" s="29">
        <f>VLOOKUP(A1172,'Survey dates etc'!$A$2:$B$3499,2,FALSE)</f>
        <v>38574</v>
      </c>
    </row>
    <row r="1173" spans="1:6" ht="11.25">
      <c r="A1173" s="2" t="s">
        <v>1980</v>
      </c>
      <c r="B1173" s="21">
        <v>1</v>
      </c>
      <c r="C1173" s="2" t="s">
        <v>2522</v>
      </c>
      <c r="D1173" s="2" t="s">
        <v>2522</v>
      </c>
      <c r="E1173" s="19" t="s">
        <v>2536</v>
      </c>
      <c r="F1173" s="29">
        <f>VLOOKUP(A1173,'Survey dates etc'!$A$2:$B$3499,2,FALSE)</f>
        <v>38778</v>
      </c>
    </row>
    <row r="1174" spans="1:6" ht="11.25">
      <c r="A1174" s="8" t="s">
        <v>1981</v>
      </c>
      <c r="B1174" s="21">
        <v>1</v>
      </c>
      <c r="C1174" s="8" t="s">
        <v>2529</v>
      </c>
      <c r="D1174" s="2" t="s">
        <v>2529</v>
      </c>
      <c r="E1174" s="19" t="s">
        <v>2536</v>
      </c>
      <c r="F1174" s="29">
        <f>VLOOKUP(A1174,'Survey dates etc'!$A$2:$B$3499,2,FALSE)</f>
        <v>39828</v>
      </c>
    </row>
    <row r="1175" spans="1:6" ht="11.25">
      <c r="A1175" s="31" t="s">
        <v>682</v>
      </c>
      <c r="B1175" s="21">
        <v>1</v>
      </c>
      <c r="C1175" s="8" t="s">
        <v>1733</v>
      </c>
      <c r="D1175" s="8" t="s">
        <v>2520</v>
      </c>
      <c r="E1175" s="19" t="s">
        <v>2578</v>
      </c>
      <c r="F1175" s="29">
        <f>VLOOKUP(A1175,'Survey dates etc'!$A$2:$B$3499,2,FALSE)</f>
        <v>39399</v>
      </c>
    </row>
    <row r="1176" spans="1:6" ht="11.25">
      <c r="A1176" s="2" t="s">
        <v>1982</v>
      </c>
      <c r="B1176" s="21">
        <v>1</v>
      </c>
      <c r="C1176" s="2" t="s">
        <v>2530</v>
      </c>
      <c r="D1176" s="2" t="s">
        <v>2530</v>
      </c>
      <c r="E1176" s="19" t="s">
        <v>2536</v>
      </c>
      <c r="F1176" s="29">
        <f>VLOOKUP(A1176,'Survey dates etc'!$A$2:$B$3499,2,FALSE)</f>
        <v>38776</v>
      </c>
    </row>
    <row r="1177" spans="1:6" ht="11.25">
      <c r="A1177" s="30" t="s">
        <v>966</v>
      </c>
      <c r="B1177" s="22">
        <v>1</v>
      </c>
      <c r="C1177" s="8" t="s">
        <v>1733</v>
      </c>
      <c r="D1177" s="2" t="s">
        <v>793</v>
      </c>
      <c r="E1177" s="19" t="s">
        <v>2578</v>
      </c>
      <c r="F1177" s="29">
        <f>VLOOKUP(A1177,'Survey dates etc'!$A$2:$B$3499,2,FALSE)</f>
        <v>38497</v>
      </c>
    </row>
    <row r="1178" spans="1:6" ht="11.25">
      <c r="A1178" s="2" t="s">
        <v>1983</v>
      </c>
      <c r="B1178" s="21">
        <v>1</v>
      </c>
      <c r="C1178" s="2" t="s">
        <v>2520</v>
      </c>
      <c r="D1178" s="2" t="s">
        <v>2520</v>
      </c>
      <c r="E1178" s="19" t="s">
        <v>2536</v>
      </c>
      <c r="F1178" s="29">
        <f>VLOOKUP(A1178,'Survey dates etc'!$A$2:$B$3499,2,FALSE)</f>
        <v>39539</v>
      </c>
    </row>
    <row r="1179" spans="1:6" ht="11.25">
      <c r="A1179" s="2" t="s">
        <v>1984</v>
      </c>
      <c r="B1179" s="21">
        <v>1</v>
      </c>
      <c r="C1179" s="2" t="s">
        <v>2520</v>
      </c>
      <c r="D1179" s="2" t="s">
        <v>2520</v>
      </c>
      <c r="E1179" s="19" t="s">
        <v>2536</v>
      </c>
      <c r="F1179" s="29">
        <f>VLOOKUP(A1179,'Survey dates etc'!$A$2:$B$3499,2,FALSE)</f>
        <v>39865</v>
      </c>
    </row>
    <row r="1180" spans="1:6" ht="11.25">
      <c r="A1180" s="31" t="s">
        <v>810</v>
      </c>
      <c r="B1180" s="22">
        <v>1</v>
      </c>
      <c r="C1180" s="8" t="s">
        <v>1733</v>
      </c>
      <c r="D1180" s="2" t="s">
        <v>2519</v>
      </c>
      <c r="E1180" s="19" t="s">
        <v>2578</v>
      </c>
      <c r="F1180" s="29">
        <f>VLOOKUP(A1180,'Survey dates etc'!$A$2:$B$3499,2,FALSE)</f>
        <v>38607</v>
      </c>
    </row>
    <row r="1181" spans="1:6" ht="11.25">
      <c r="A1181" s="2" t="s">
        <v>1985</v>
      </c>
      <c r="B1181" s="21">
        <v>1</v>
      </c>
      <c r="C1181" s="2" t="s">
        <v>2519</v>
      </c>
      <c r="D1181" s="2" t="s">
        <v>2519</v>
      </c>
      <c r="E1181" s="19" t="s">
        <v>2536</v>
      </c>
      <c r="F1181" s="29">
        <f>VLOOKUP(A1181,'Survey dates etc'!$A$2:$B$3499,2,FALSE)</f>
        <v>39471</v>
      </c>
    </row>
    <row r="1182" spans="1:6" ht="11.25">
      <c r="A1182" s="31" t="s">
        <v>372</v>
      </c>
      <c r="B1182" s="22">
        <v>1</v>
      </c>
      <c r="C1182" s="8" t="s">
        <v>1733</v>
      </c>
      <c r="D1182" s="2" t="s">
        <v>2525</v>
      </c>
      <c r="E1182" s="19" t="s">
        <v>2578</v>
      </c>
      <c r="F1182" s="29">
        <f>VLOOKUP(A1182,'Survey dates etc'!$A$2:$B$3499,2,FALSE)</f>
        <v>39872</v>
      </c>
    </row>
    <row r="1183" spans="1:6" ht="11.25">
      <c r="A1183" s="2" t="s">
        <v>1986</v>
      </c>
      <c r="B1183" s="21">
        <v>1</v>
      </c>
      <c r="C1183" s="2" t="s">
        <v>2524</v>
      </c>
      <c r="D1183" s="2" t="s">
        <v>2524</v>
      </c>
      <c r="E1183" s="19" t="s">
        <v>2536</v>
      </c>
      <c r="F1183" s="29">
        <f>VLOOKUP(A1183,'Survey dates etc'!$A$2:$B$3499,2,FALSE)</f>
        <v>39548</v>
      </c>
    </row>
    <row r="1184" spans="1:6" ht="11.25">
      <c r="A1184" s="31" t="s">
        <v>201</v>
      </c>
      <c r="B1184" s="22">
        <v>1</v>
      </c>
      <c r="C1184" s="8" t="s">
        <v>2518</v>
      </c>
      <c r="D1184" s="2" t="s">
        <v>2524</v>
      </c>
      <c r="E1184" s="19" t="s">
        <v>2578</v>
      </c>
      <c r="F1184" s="29">
        <f>VLOOKUP(A1184,'Survey dates etc'!$A$2:$B$3499,2,FALSE)</f>
        <v>39548</v>
      </c>
    </row>
    <row r="1185" spans="1:6" ht="11.25">
      <c r="A1185" s="2" t="s">
        <v>237</v>
      </c>
      <c r="B1185" s="21">
        <v>1</v>
      </c>
      <c r="C1185" s="2" t="s">
        <v>2518</v>
      </c>
      <c r="D1185" s="2" t="s">
        <v>2524</v>
      </c>
      <c r="F1185" s="29">
        <f>VLOOKUP(A1185,'Survey dates etc'!$A$2:$B$3499,2,FALSE)</f>
        <v>39813</v>
      </c>
    </row>
    <row r="1186" spans="1:6" ht="11.25">
      <c r="A1186" s="2" t="s">
        <v>238</v>
      </c>
      <c r="B1186" s="21">
        <v>1</v>
      </c>
      <c r="C1186" s="2" t="s">
        <v>2518</v>
      </c>
      <c r="D1186" s="2" t="s">
        <v>2524</v>
      </c>
      <c r="F1186" s="29">
        <f>VLOOKUP(A1186,'Survey dates etc'!$A$2:$B$3499,2,FALSE)</f>
        <v>39813</v>
      </c>
    </row>
    <row r="1187" spans="1:6" ht="11.25">
      <c r="A1187" s="31" t="s">
        <v>683</v>
      </c>
      <c r="B1187" s="21">
        <v>1</v>
      </c>
      <c r="C1187" s="8" t="s">
        <v>1733</v>
      </c>
      <c r="D1187" s="8" t="s">
        <v>2519</v>
      </c>
      <c r="E1187" s="19" t="s">
        <v>2578</v>
      </c>
      <c r="F1187" s="29">
        <f>VLOOKUP(A1187,'Survey dates etc'!$A$2:$B$3499,2,FALSE)</f>
        <v>38470</v>
      </c>
    </row>
    <row r="1188" spans="1:6" ht="11.25">
      <c r="A1188" s="2" t="s">
        <v>1987</v>
      </c>
      <c r="B1188" s="21">
        <v>1</v>
      </c>
      <c r="C1188" s="2" t="s">
        <v>2520</v>
      </c>
      <c r="D1188" s="2" t="s">
        <v>2520</v>
      </c>
      <c r="E1188" s="19" t="s">
        <v>2536</v>
      </c>
      <c r="F1188" s="29">
        <f>VLOOKUP(A1188,'Survey dates etc'!$A$2:$B$3499,2,FALSE)</f>
        <v>39591</v>
      </c>
    </row>
    <row r="1189" spans="1:6" ht="11.25">
      <c r="A1189" s="2" t="s">
        <v>239</v>
      </c>
      <c r="B1189" s="21">
        <v>1</v>
      </c>
      <c r="C1189" s="2" t="s">
        <v>2518</v>
      </c>
      <c r="D1189" s="2" t="s">
        <v>2520</v>
      </c>
      <c r="F1189" s="29">
        <f>VLOOKUP(A1189,'Survey dates etc'!$A$2:$B$3499,2,FALSE)</f>
        <v>39157</v>
      </c>
    </row>
    <row r="1190" spans="1:6" ht="11.25">
      <c r="A1190" s="2" t="s">
        <v>1988</v>
      </c>
      <c r="B1190" s="21">
        <v>1</v>
      </c>
      <c r="C1190" s="2" t="s">
        <v>2520</v>
      </c>
      <c r="D1190" s="2" t="s">
        <v>2520</v>
      </c>
      <c r="E1190" s="19" t="s">
        <v>2536</v>
      </c>
      <c r="F1190" s="29">
        <f>VLOOKUP(A1190,'Survey dates etc'!$A$2:$B$3499,2,FALSE)</f>
        <v>39569</v>
      </c>
    </row>
    <row r="1191" spans="1:6" ht="11.25">
      <c r="A1191" s="2" t="s">
        <v>240</v>
      </c>
      <c r="B1191" s="21">
        <v>1</v>
      </c>
      <c r="C1191" s="2" t="s">
        <v>2518</v>
      </c>
      <c r="D1191" s="2" t="s">
        <v>2520</v>
      </c>
      <c r="F1191" s="29">
        <f>VLOOKUP(A1191,'Survey dates etc'!$A$2:$B$3499,2,FALSE)</f>
        <v>39479</v>
      </c>
    </row>
    <row r="1192" spans="1:6" ht="11.25">
      <c r="A1192" s="31" t="s">
        <v>1314</v>
      </c>
      <c r="B1192" s="21">
        <v>1</v>
      </c>
      <c r="C1192" s="8" t="s">
        <v>1733</v>
      </c>
      <c r="D1192" s="2" t="s">
        <v>2521</v>
      </c>
      <c r="E1192" s="19" t="s">
        <v>2578</v>
      </c>
      <c r="F1192" s="29">
        <f>VLOOKUP(A1192,'Survey dates etc'!$A$2:$B$3499,2,FALSE)</f>
        <v>39416</v>
      </c>
    </row>
    <row r="1193" spans="1:6" ht="11.25">
      <c r="A1193" s="2" t="s">
        <v>1989</v>
      </c>
      <c r="B1193" s="21">
        <v>1</v>
      </c>
      <c r="C1193" s="2" t="s">
        <v>2523</v>
      </c>
      <c r="D1193" s="2" t="s">
        <v>2523</v>
      </c>
      <c r="E1193" s="19" t="s">
        <v>2536</v>
      </c>
      <c r="F1193" s="29">
        <f>VLOOKUP(A1193,'Survey dates etc'!$A$2:$B$3499,2,FALSE)</f>
        <v>38826</v>
      </c>
    </row>
    <row r="1194" spans="1:6" ht="11.25">
      <c r="A1194" s="2" t="s">
        <v>241</v>
      </c>
      <c r="B1194" s="21">
        <v>1</v>
      </c>
      <c r="C1194" s="2" t="s">
        <v>2518</v>
      </c>
      <c r="D1194" s="2" t="s">
        <v>2523</v>
      </c>
      <c r="F1194" s="29">
        <f>VLOOKUP(A1194,'Survey dates etc'!$A$2:$B$3499,2,FALSE)</f>
        <v>38826</v>
      </c>
    </row>
    <row r="1195" spans="1:6" ht="11.25">
      <c r="A1195" s="7" t="s">
        <v>1990</v>
      </c>
      <c r="B1195" s="21">
        <v>1</v>
      </c>
      <c r="C1195" s="8" t="s">
        <v>2522</v>
      </c>
      <c r="D1195" s="2" t="s">
        <v>2522</v>
      </c>
      <c r="E1195" s="19" t="s">
        <v>2536</v>
      </c>
      <c r="F1195" s="29" t="e">
        <f>VLOOKUP(A1195,'Survey dates etc'!$A$2:$B$3499,2,FALSE)</f>
        <v>#N/A</v>
      </c>
    </row>
    <row r="1196" spans="1:6" ht="11.25">
      <c r="A1196" s="2" t="s">
        <v>1991</v>
      </c>
      <c r="B1196" s="21">
        <v>1</v>
      </c>
      <c r="C1196" s="2" t="s">
        <v>2530</v>
      </c>
      <c r="D1196" s="2" t="s">
        <v>2530</v>
      </c>
      <c r="E1196" s="19" t="s">
        <v>2536</v>
      </c>
      <c r="F1196" s="29">
        <f>VLOOKUP(A1196,'Survey dates etc'!$A$2:$B$3499,2,FALSE)</f>
        <v>39616</v>
      </c>
    </row>
    <row r="1197" spans="1:6" ht="11.25">
      <c r="A1197" s="2" t="s">
        <v>242</v>
      </c>
      <c r="B1197" s="21">
        <v>1</v>
      </c>
      <c r="C1197" s="2" t="s">
        <v>2518</v>
      </c>
      <c r="D1197" s="2" t="s">
        <v>2530</v>
      </c>
      <c r="F1197" s="29">
        <f>VLOOKUP(A1197,'Survey dates etc'!$A$2:$B$3499,2,FALSE)</f>
        <v>39253</v>
      </c>
    </row>
    <row r="1198" spans="1:6" ht="11.25">
      <c r="A1198" s="2" t="s">
        <v>243</v>
      </c>
      <c r="B1198" s="21">
        <v>1</v>
      </c>
      <c r="C1198" s="2" t="s">
        <v>2518</v>
      </c>
      <c r="D1198" s="2" t="s">
        <v>2530</v>
      </c>
      <c r="F1198" s="29">
        <f>VLOOKUP(A1198,'Survey dates etc'!$A$2:$B$3499,2,FALSE)</f>
        <v>39253</v>
      </c>
    </row>
    <row r="1199" spans="1:6" ht="11.25">
      <c r="A1199" s="33" t="s">
        <v>244</v>
      </c>
      <c r="B1199" s="21">
        <v>1</v>
      </c>
      <c r="C1199" s="8" t="s">
        <v>2518</v>
      </c>
      <c r="D1199" s="2" t="s">
        <v>2530</v>
      </c>
      <c r="F1199" s="29">
        <f>VLOOKUP(A1199,'Survey dates etc'!$A$2:$B$3499,2,FALSE)</f>
        <v>39253</v>
      </c>
    </row>
    <row r="1200" spans="1:6" ht="11.25">
      <c r="A1200" s="2" t="s">
        <v>245</v>
      </c>
      <c r="B1200" s="21">
        <v>1</v>
      </c>
      <c r="C1200" s="2" t="s">
        <v>2518</v>
      </c>
      <c r="D1200" s="2" t="s">
        <v>2530</v>
      </c>
      <c r="F1200" s="29">
        <f>VLOOKUP(A1200,'Survey dates etc'!$A$2:$B$3499,2,FALSE)</f>
        <v>39253</v>
      </c>
    </row>
    <row r="1201" spans="1:6" ht="11.25">
      <c r="A1201" s="2" t="s">
        <v>1992</v>
      </c>
      <c r="B1201" s="21">
        <v>1</v>
      </c>
      <c r="C1201" s="2" t="s">
        <v>2522</v>
      </c>
      <c r="D1201" s="2" t="s">
        <v>2522</v>
      </c>
      <c r="E1201" s="19" t="s">
        <v>2536</v>
      </c>
      <c r="F1201" s="29">
        <f>VLOOKUP(A1201,'Survey dates etc'!$A$2:$B$3499,2,FALSE)</f>
        <v>38789</v>
      </c>
    </row>
    <row r="1202" spans="1:6" ht="11.25">
      <c r="A1202" s="2" t="s">
        <v>1993</v>
      </c>
      <c r="B1202" s="21">
        <v>1</v>
      </c>
      <c r="C1202" s="2" t="s">
        <v>2522</v>
      </c>
      <c r="D1202" s="2" t="s">
        <v>2522</v>
      </c>
      <c r="E1202" s="19" t="s">
        <v>2536</v>
      </c>
      <c r="F1202" s="29">
        <f>VLOOKUP(A1202,'Survey dates etc'!$A$2:$B$3499,2,FALSE)</f>
        <v>39316</v>
      </c>
    </row>
    <row r="1203" spans="1:6" ht="11.25">
      <c r="A1203" s="2" t="s">
        <v>246</v>
      </c>
      <c r="B1203" s="21">
        <v>1</v>
      </c>
      <c r="C1203" s="2" t="s">
        <v>2518</v>
      </c>
      <c r="D1203" s="2" t="s">
        <v>2522</v>
      </c>
      <c r="F1203" s="29">
        <f>VLOOKUP(A1203,'Survey dates etc'!$A$2:$B$3499,2,FALSE)</f>
        <v>39316</v>
      </c>
    </row>
    <row r="1204" spans="1:6" ht="11.25">
      <c r="A1204" s="2" t="s">
        <v>1994</v>
      </c>
      <c r="B1204" s="21">
        <v>1</v>
      </c>
      <c r="C1204" s="2" t="s">
        <v>2519</v>
      </c>
      <c r="D1204" s="2" t="s">
        <v>2519</v>
      </c>
      <c r="E1204" s="19" t="s">
        <v>2536</v>
      </c>
      <c r="F1204" s="29">
        <f>VLOOKUP(A1204,'Survey dates etc'!$A$2:$B$3499,2,FALSE)</f>
        <v>39742</v>
      </c>
    </row>
    <row r="1205" spans="1:6" ht="11.25">
      <c r="A1205" s="2" t="s">
        <v>1995</v>
      </c>
      <c r="B1205" s="21">
        <v>1</v>
      </c>
      <c r="C1205" s="2" t="s">
        <v>2522</v>
      </c>
      <c r="D1205" s="2" t="s">
        <v>2522</v>
      </c>
      <c r="E1205" s="19" t="s">
        <v>2536</v>
      </c>
      <c r="F1205" s="29">
        <f>VLOOKUP(A1205,'Survey dates etc'!$A$2:$B$3499,2,FALSE)</f>
        <v>39588</v>
      </c>
    </row>
    <row r="1206" spans="1:6" ht="11.25">
      <c r="A1206" s="2" t="s">
        <v>247</v>
      </c>
      <c r="B1206" s="21">
        <v>1</v>
      </c>
      <c r="C1206" s="2" t="s">
        <v>2518</v>
      </c>
      <c r="D1206" s="2" t="s">
        <v>2522</v>
      </c>
      <c r="F1206" s="29">
        <f>VLOOKUP(A1206,'Survey dates etc'!$A$2:$B$3499,2,FALSE)</f>
        <v>39170</v>
      </c>
    </row>
    <row r="1207" spans="1:6" ht="11.25">
      <c r="A1207" s="2" t="s">
        <v>1996</v>
      </c>
      <c r="B1207" s="21">
        <v>1</v>
      </c>
      <c r="C1207" s="2" t="s">
        <v>2519</v>
      </c>
      <c r="D1207" s="2" t="s">
        <v>2519</v>
      </c>
      <c r="E1207" s="19" t="s">
        <v>2536</v>
      </c>
      <c r="F1207" s="29">
        <f>VLOOKUP(A1207,'Survey dates etc'!$A$2:$B$3499,2,FALSE)</f>
        <v>39827</v>
      </c>
    </row>
    <row r="1208" spans="1:6" ht="11.25">
      <c r="A1208" s="2" t="s">
        <v>248</v>
      </c>
      <c r="B1208" s="21">
        <v>1</v>
      </c>
      <c r="C1208" s="2" t="s">
        <v>2518</v>
      </c>
      <c r="D1208" s="2" t="s">
        <v>2529</v>
      </c>
      <c r="F1208" s="29">
        <f>VLOOKUP(A1208,'Survey dates etc'!$A$2:$B$3499,2,FALSE)</f>
        <v>39449</v>
      </c>
    </row>
    <row r="1209" spans="1:6" ht="11.25">
      <c r="A1209" s="2" t="s">
        <v>1997</v>
      </c>
      <c r="B1209" s="21">
        <v>1</v>
      </c>
      <c r="C1209" s="2" t="s">
        <v>2529</v>
      </c>
      <c r="D1209" s="2" t="s">
        <v>2529</v>
      </c>
      <c r="E1209" s="19" t="s">
        <v>2536</v>
      </c>
      <c r="F1209" s="29">
        <f>VLOOKUP(A1209,'Survey dates etc'!$A$2:$B$3499,2,FALSE)</f>
        <v>39449</v>
      </c>
    </row>
    <row r="1210" spans="1:6" ht="11.25">
      <c r="A1210" s="2" t="s">
        <v>249</v>
      </c>
      <c r="B1210" s="21">
        <v>1</v>
      </c>
      <c r="C1210" s="2" t="s">
        <v>2518</v>
      </c>
      <c r="D1210" s="2" t="s">
        <v>2529</v>
      </c>
      <c r="F1210" s="29">
        <f>VLOOKUP(A1210,'Survey dates etc'!$A$2:$B$3499,2,FALSE)</f>
        <v>39449</v>
      </c>
    </row>
    <row r="1211" spans="1:6" ht="11.25">
      <c r="A1211" s="2" t="s">
        <v>250</v>
      </c>
      <c r="B1211" s="21">
        <v>1</v>
      </c>
      <c r="C1211" s="2" t="s">
        <v>2518</v>
      </c>
      <c r="D1211" s="2" t="s">
        <v>2529</v>
      </c>
      <c r="F1211" s="29">
        <f>VLOOKUP(A1211,'Survey dates etc'!$A$2:$B$3499,2,FALSE)</f>
        <v>39449</v>
      </c>
    </row>
    <row r="1212" spans="1:6" ht="11.25">
      <c r="A1212" s="2" t="s">
        <v>1998</v>
      </c>
      <c r="B1212" s="21">
        <v>1</v>
      </c>
      <c r="C1212" s="2" t="s">
        <v>2529</v>
      </c>
      <c r="D1212" s="2" t="s">
        <v>2529</v>
      </c>
      <c r="E1212" s="19" t="s">
        <v>2536</v>
      </c>
      <c r="F1212" s="29">
        <f>VLOOKUP(A1212,'Survey dates etc'!$A$2:$B$3499,2,FALSE)</f>
        <v>39449</v>
      </c>
    </row>
    <row r="1213" spans="1:6" ht="11.25">
      <c r="A1213" s="2" t="s">
        <v>1999</v>
      </c>
      <c r="B1213" s="21">
        <v>1</v>
      </c>
      <c r="C1213" s="2" t="s">
        <v>2520</v>
      </c>
      <c r="D1213" s="2" t="s">
        <v>2520</v>
      </c>
      <c r="E1213" s="19" t="s">
        <v>2536</v>
      </c>
      <c r="F1213" s="29">
        <f>VLOOKUP(A1213,'Survey dates etc'!$A$2:$B$3499,2,FALSE)</f>
        <v>39672</v>
      </c>
    </row>
    <row r="1214" spans="1:6" ht="11.25">
      <c r="A1214" s="2" t="s">
        <v>251</v>
      </c>
      <c r="B1214" s="21">
        <v>1</v>
      </c>
      <c r="C1214" s="2" t="s">
        <v>2518</v>
      </c>
      <c r="D1214" s="2" t="s">
        <v>2520</v>
      </c>
      <c r="F1214" s="29">
        <f>VLOOKUP(A1214,'Survey dates etc'!$A$2:$B$3499,2,FALSE)</f>
        <v>38960</v>
      </c>
    </row>
    <row r="1215" spans="1:6" ht="11.25">
      <c r="A1215" s="2" t="s">
        <v>2000</v>
      </c>
      <c r="B1215" s="21">
        <v>1</v>
      </c>
      <c r="C1215" s="2" t="s">
        <v>2525</v>
      </c>
      <c r="D1215" s="2" t="s">
        <v>2525</v>
      </c>
      <c r="E1215" s="19" t="s">
        <v>2536</v>
      </c>
      <c r="F1215" s="29">
        <f>VLOOKUP(A1215,'Survey dates etc'!$A$2:$B$3499,2,FALSE)</f>
        <v>38966</v>
      </c>
    </row>
    <row r="1216" spans="1:6" ht="11.25">
      <c r="A1216" s="2" t="s">
        <v>252</v>
      </c>
      <c r="B1216" s="21">
        <v>1</v>
      </c>
      <c r="C1216" s="2" t="s">
        <v>2518</v>
      </c>
      <c r="D1216" s="2" t="s">
        <v>2525</v>
      </c>
      <c r="F1216" s="29">
        <f>VLOOKUP(A1216,'Survey dates etc'!$A$2:$B$3499,2,FALSE)</f>
        <v>39791</v>
      </c>
    </row>
    <row r="1217" spans="1:6" ht="11.25">
      <c r="A1217" s="2" t="s">
        <v>2001</v>
      </c>
      <c r="B1217" s="21">
        <v>1</v>
      </c>
      <c r="C1217" s="2" t="s">
        <v>2529</v>
      </c>
      <c r="D1217" s="2" t="s">
        <v>2529</v>
      </c>
      <c r="E1217" s="19" t="s">
        <v>2536</v>
      </c>
      <c r="F1217" s="29">
        <f>VLOOKUP(A1217,'Survey dates etc'!$A$2:$B$3499,2,FALSE)</f>
        <v>38953</v>
      </c>
    </row>
    <row r="1218" spans="1:6" ht="11.25">
      <c r="A1218" s="2" t="s">
        <v>253</v>
      </c>
      <c r="B1218" s="21">
        <v>1</v>
      </c>
      <c r="C1218" s="2" t="s">
        <v>2518</v>
      </c>
      <c r="D1218" s="2" t="s">
        <v>2529</v>
      </c>
      <c r="F1218" s="29">
        <f>VLOOKUP(A1218,'Survey dates etc'!$A$2:$B$3499,2,FALSE)</f>
        <v>38953</v>
      </c>
    </row>
    <row r="1219" spans="1:6" ht="11.25">
      <c r="A1219" s="2" t="s">
        <v>2002</v>
      </c>
      <c r="B1219" s="21">
        <v>1</v>
      </c>
      <c r="C1219" s="2" t="s">
        <v>2522</v>
      </c>
      <c r="D1219" s="2" t="s">
        <v>2522</v>
      </c>
      <c r="E1219" s="19" t="s">
        <v>2536</v>
      </c>
      <c r="F1219" s="29">
        <f>VLOOKUP(A1219,'Survey dates etc'!$A$2:$B$3499,2,FALSE)</f>
        <v>39029</v>
      </c>
    </row>
    <row r="1220" spans="1:6" ht="11.25">
      <c r="A1220" s="30" t="s">
        <v>967</v>
      </c>
      <c r="B1220" s="22">
        <v>1</v>
      </c>
      <c r="C1220" s="8" t="s">
        <v>1733</v>
      </c>
      <c r="D1220" s="2" t="s">
        <v>2519</v>
      </c>
      <c r="E1220" s="19" t="s">
        <v>2578</v>
      </c>
      <c r="F1220" s="29">
        <f>VLOOKUP(A1220,'Survey dates etc'!$A$2:$B$3499,2,FALSE)</f>
        <v>38613</v>
      </c>
    </row>
    <row r="1221" spans="1:6" ht="11.25">
      <c r="A1221" s="2" t="s">
        <v>2003</v>
      </c>
      <c r="B1221" s="21">
        <v>1</v>
      </c>
      <c r="C1221" s="2" t="s">
        <v>2520</v>
      </c>
      <c r="D1221" s="2" t="s">
        <v>2520</v>
      </c>
      <c r="E1221" s="19" t="s">
        <v>2536</v>
      </c>
      <c r="F1221" s="29">
        <f>VLOOKUP(A1221,'Survey dates etc'!$A$2:$B$3499,2,FALSE)</f>
        <v>39484</v>
      </c>
    </row>
    <row r="1222" spans="1:6" ht="11.25">
      <c r="A1222" s="42" t="s">
        <v>1618</v>
      </c>
      <c r="B1222" s="21">
        <v>1</v>
      </c>
      <c r="C1222" s="8" t="s">
        <v>1733</v>
      </c>
      <c r="D1222" s="42" t="s">
        <v>2530</v>
      </c>
      <c r="E1222" s="19" t="s">
        <v>2578</v>
      </c>
      <c r="F1222" s="29">
        <f>VLOOKUP(A1222,'Survey dates etc'!$A$2:$B$3499,2,FALSE)</f>
        <v>38510</v>
      </c>
    </row>
    <row r="1223" spans="1:6" ht="11.25">
      <c r="A1223" s="42" t="s">
        <v>1619</v>
      </c>
      <c r="B1223" s="21">
        <v>1</v>
      </c>
      <c r="C1223" s="8" t="s">
        <v>1733</v>
      </c>
      <c r="D1223" s="42" t="s">
        <v>2523</v>
      </c>
      <c r="E1223" s="19" t="s">
        <v>2578</v>
      </c>
      <c r="F1223" s="29">
        <f>VLOOKUP(A1223,'Survey dates etc'!$A$2:$B$3499,2,FALSE)</f>
        <v>39506</v>
      </c>
    </row>
    <row r="1224" spans="1:6" ht="11.25">
      <c r="A1224" s="2" t="s">
        <v>2004</v>
      </c>
      <c r="B1224" s="21">
        <v>1</v>
      </c>
      <c r="C1224" s="2" t="s">
        <v>2520</v>
      </c>
      <c r="D1224" s="2" t="s">
        <v>2520</v>
      </c>
      <c r="E1224" s="19" t="s">
        <v>2536</v>
      </c>
      <c r="F1224" s="29">
        <f>VLOOKUP(A1224,'Survey dates etc'!$A$2:$B$3499,2,FALSE)</f>
        <v>39069</v>
      </c>
    </row>
    <row r="1225" spans="1:6" ht="11.25">
      <c r="A1225" s="2" t="s">
        <v>254</v>
      </c>
      <c r="B1225" s="21">
        <v>1</v>
      </c>
      <c r="C1225" s="2" t="s">
        <v>2518</v>
      </c>
      <c r="D1225" s="2" t="s">
        <v>2520</v>
      </c>
      <c r="F1225" s="29">
        <f>VLOOKUP(A1225,'Survey dates etc'!$A$2:$B$3499,2,FALSE)</f>
        <v>39302</v>
      </c>
    </row>
    <row r="1226" spans="1:6" ht="11.25">
      <c r="A1226" s="31" t="s">
        <v>2461</v>
      </c>
      <c r="B1226" s="21">
        <v>1</v>
      </c>
      <c r="C1226" s="8" t="s">
        <v>1733</v>
      </c>
      <c r="D1226" s="8" t="s">
        <v>2522</v>
      </c>
      <c r="E1226" s="19" t="s">
        <v>2578</v>
      </c>
      <c r="F1226" s="29">
        <f>VLOOKUP(A1226,'Survey dates etc'!$A$2:$B$3499,2,FALSE)</f>
        <v>39346</v>
      </c>
    </row>
    <row r="1227" spans="1:6" ht="11.25">
      <c r="A1227" s="2" t="s">
        <v>2005</v>
      </c>
      <c r="B1227" s="21">
        <v>1</v>
      </c>
      <c r="C1227" s="2" t="s">
        <v>2521</v>
      </c>
      <c r="D1227" s="2" t="s">
        <v>2521</v>
      </c>
      <c r="E1227" s="19" t="s">
        <v>2536</v>
      </c>
      <c r="F1227" s="29">
        <f>VLOOKUP(A1227,'Survey dates etc'!$A$2:$B$3499,2,FALSE)</f>
        <v>38939</v>
      </c>
    </row>
    <row r="1228" spans="1:6" ht="11.25">
      <c r="A1228" s="2" t="s">
        <v>2006</v>
      </c>
      <c r="B1228" s="21">
        <v>1</v>
      </c>
      <c r="C1228" s="2" t="s">
        <v>2523</v>
      </c>
      <c r="D1228" s="2" t="s">
        <v>2523</v>
      </c>
      <c r="E1228" s="19" t="s">
        <v>2536</v>
      </c>
      <c r="F1228" s="29">
        <f>VLOOKUP(A1228,'Survey dates etc'!$A$2:$B$3499,2,FALSE)</f>
        <v>39155</v>
      </c>
    </row>
    <row r="1229" spans="1:6" ht="11.25">
      <c r="A1229" s="2" t="s">
        <v>255</v>
      </c>
      <c r="B1229" s="21">
        <v>1</v>
      </c>
      <c r="C1229" s="2" t="s">
        <v>2518</v>
      </c>
      <c r="D1229" s="2" t="s">
        <v>2523</v>
      </c>
      <c r="F1229" s="29">
        <f>VLOOKUP(A1229,'Survey dates etc'!$A$2:$B$3499,2,FALSE)</f>
        <v>39782</v>
      </c>
    </row>
    <row r="1230" spans="1:6" ht="11.25">
      <c r="A1230" s="3" t="s">
        <v>2007</v>
      </c>
      <c r="B1230" s="21">
        <v>1</v>
      </c>
      <c r="C1230" s="8" t="s">
        <v>2530</v>
      </c>
      <c r="D1230" s="2" t="s">
        <v>2530</v>
      </c>
      <c r="E1230" s="19" t="s">
        <v>2536</v>
      </c>
      <c r="F1230" s="29">
        <f>VLOOKUP(A1230,'Survey dates etc'!$A$2:$B$3499,2,FALSE)</f>
        <v>38733</v>
      </c>
    </row>
    <row r="1231" spans="1:6" ht="11.25">
      <c r="A1231" s="2" t="s">
        <v>2008</v>
      </c>
      <c r="B1231" s="21">
        <v>1</v>
      </c>
      <c r="C1231" s="2" t="s">
        <v>2529</v>
      </c>
      <c r="D1231" s="2" t="s">
        <v>2529</v>
      </c>
      <c r="E1231" s="19" t="s">
        <v>2536</v>
      </c>
      <c r="F1231" s="29">
        <f>VLOOKUP(A1231,'Survey dates etc'!$A$2:$B$3499,2,FALSE)</f>
        <v>39785</v>
      </c>
    </row>
    <row r="1232" spans="1:6" ht="11.25">
      <c r="A1232" s="2" t="s">
        <v>2758</v>
      </c>
      <c r="B1232" s="21">
        <v>1</v>
      </c>
      <c r="C1232" s="2" t="s">
        <v>2518</v>
      </c>
      <c r="D1232" s="2" t="s">
        <v>2529</v>
      </c>
      <c r="F1232" s="29">
        <f>VLOOKUP(A1232,'Survey dates etc'!$A$2:$B$3499,2,FALSE)</f>
        <v>39813</v>
      </c>
    </row>
    <row r="1233" spans="1:6" ht="11.25">
      <c r="A1233" s="2" t="s">
        <v>2759</v>
      </c>
      <c r="B1233" s="21">
        <v>1</v>
      </c>
      <c r="C1233" s="2" t="s">
        <v>2518</v>
      </c>
      <c r="D1233" s="2" t="s">
        <v>2529</v>
      </c>
      <c r="F1233" s="29">
        <f>VLOOKUP(A1233,'Survey dates etc'!$A$2:$B$3499,2,FALSE)</f>
        <v>39478</v>
      </c>
    </row>
    <row r="1234" spans="1:6" ht="11.25">
      <c r="A1234" s="2" t="s">
        <v>2760</v>
      </c>
      <c r="B1234" s="21">
        <v>1</v>
      </c>
      <c r="C1234" s="2" t="s">
        <v>2518</v>
      </c>
      <c r="D1234" s="2" t="s">
        <v>2529</v>
      </c>
      <c r="F1234" s="29">
        <f>VLOOKUP(A1234,'Survey dates etc'!$A$2:$B$3499,2,FALSE)</f>
        <v>39478</v>
      </c>
    </row>
    <row r="1235" spans="1:6" ht="11.25">
      <c r="A1235" s="2" t="s">
        <v>2761</v>
      </c>
      <c r="B1235" s="21">
        <v>1</v>
      </c>
      <c r="C1235" s="2" t="s">
        <v>2518</v>
      </c>
      <c r="D1235" s="2" t="s">
        <v>2529</v>
      </c>
      <c r="F1235" s="29">
        <f>VLOOKUP(A1235,'Survey dates etc'!$A$2:$B$3499,2,FALSE)</f>
        <v>39478</v>
      </c>
    </row>
    <row r="1236" spans="1:6" ht="11.25">
      <c r="A1236" s="2" t="s">
        <v>2009</v>
      </c>
      <c r="B1236" s="21">
        <v>1</v>
      </c>
      <c r="C1236" s="2" t="s">
        <v>2520</v>
      </c>
      <c r="D1236" s="2" t="s">
        <v>2520</v>
      </c>
      <c r="E1236" s="19" t="s">
        <v>2536</v>
      </c>
      <c r="F1236" s="29">
        <f>VLOOKUP(A1236,'Survey dates etc'!$A$2:$B$3499,2,FALSE)</f>
        <v>38803</v>
      </c>
    </row>
    <row r="1237" spans="1:6" ht="11.25">
      <c r="A1237" s="8" t="s">
        <v>2712</v>
      </c>
      <c r="B1237" s="21">
        <v>1</v>
      </c>
      <c r="C1237" s="8" t="s">
        <v>1733</v>
      </c>
      <c r="D1237" s="2" t="s">
        <v>2525</v>
      </c>
      <c r="E1237" s="19" t="s">
        <v>2578</v>
      </c>
      <c r="F1237" s="29">
        <f>VLOOKUP(A1237,'Survey dates etc'!$A$2:$B$3499,2,FALSE)</f>
        <v>39686</v>
      </c>
    </row>
    <row r="1238" spans="1:6" ht="11.25">
      <c r="A1238" s="2" t="s">
        <v>2010</v>
      </c>
      <c r="B1238" s="21">
        <v>1</v>
      </c>
      <c r="C1238" s="2" t="s">
        <v>2519</v>
      </c>
      <c r="D1238" s="2" t="s">
        <v>2519</v>
      </c>
      <c r="E1238" s="19" t="s">
        <v>2536</v>
      </c>
      <c r="F1238" s="29">
        <f>VLOOKUP(A1238,'Survey dates etc'!$A$2:$B$3499,2,FALSE)</f>
        <v>39559</v>
      </c>
    </row>
    <row r="1239" spans="1:6" ht="11.25">
      <c r="A1239" s="2" t="s">
        <v>2762</v>
      </c>
      <c r="B1239" s="21">
        <v>1</v>
      </c>
      <c r="C1239" s="2" t="s">
        <v>2518</v>
      </c>
      <c r="D1239" s="2" t="s">
        <v>2519</v>
      </c>
      <c r="F1239" s="29">
        <f>VLOOKUP(A1239,'Survey dates etc'!$A$2:$B$3499,2,FALSE)</f>
        <v>38827</v>
      </c>
    </row>
    <row r="1240" spans="1:6" ht="11.25">
      <c r="A1240" s="2" t="s">
        <v>2763</v>
      </c>
      <c r="B1240" s="21">
        <v>1</v>
      </c>
      <c r="C1240" s="2" t="s">
        <v>2518</v>
      </c>
      <c r="D1240" s="2" t="s">
        <v>2519</v>
      </c>
      <c r="F1240" s="29">
        <f>VLOOKUP(A1240,'Survey dates etc'!$A$2:$B$3499,2,FALSE)</f>
        <v>38827</v>
      </c>
    </row>
    <row r="1241" spans="1:6" ht="11.25">
      <c r="A1241" s="2" t="s">
        <v>2011</v>
      </c>
      <c r="B1241" s="21">
        <v>1</v>
      </c>
      <c r="C1241" s="2" t="s">
        <v>2522</v>
      </c>
      <c r="D1241" s="2" t="s">
        <v>2522</v>
      </c>
      <c r="E1241" s="19" t="s">
        <v>2536</v>
      </c>
      <c r="F1241" s="29">
        <f>VLOOKUP(A1241,'Survey dates etc'!$A$2:$B$3499,2,FALSE)</f>
        <v>39850</v>
      </c>
    </row>
    <row r="1242" spans="1:6" ht="11.25">
      <c r="A1242" s="2" t="s">
        <v>2012</v>
      </c>
      <c r="B1242" s="21">
        <v>1</v>
      </c>
      <c r="C1242" s="2" t="s">
        <v>2522</v>
      </c>
      <c r="D1242" s="2" t="s">
        <v>2522</v>
      </c>
      <c r="E1242" s="19" t="s">
        <v>2536</v>
      </c>
      <c r="F1242" s="29">
        <f>VLOOKUP(A1242,'Survey dates etc'!$A$2:$B$3499,2,FALSE)</f>
        <v>39799</v>
      </c>
    </row>
    <row r="1243" spans="1:6" ht="11.25">
      <c r="A1243" s="16" t="s">
        <v>1342</v>
      </c>
      <c r="B1243" s="21">
        <v>1</v>
      </c>
      <c r="C1243" s="8" t="s">
        <v>1733</v>
      </c>
      <c r="D1243" s="8" t="s">
        <v>2522</v>
      </c>
      <c r="E1243" s="19" t="s">
        <v>2578</v>
      </c>
      <c r="F1243" s="29">
        <f>VLOOKUP(A1243,'Survey dates etc'!$A$2:$B$3499,2,FALSE)</f>
        <v>38419</v>
      </c>
    </row>
    <row r="1244" spans="1:6" ht="11.25">
      <c r="A1244" s="2" t="s">
        <v>2764</v>
      </c>
      <c r="B1244" s="21">
        <v>1</v>
      </c>
      <c r="C1244" s="2" t="s">
        <v>2518</v>
      </c>
      <c r="D1244" s="2" t="s">
        <v>2521</v>
      </c>
      <c r="F1244" s="29">
        <f>VLOOKUP(A1244,'Survey dates etc'!$A$2:$B$3499,2,FALSE)</f>
        <v>39499</v>
      </c>
    </row>
    <row r="1245" spans="1:6" ht="11.25">
      <c r="A1245" s="8" t="s">
        <v>2671</v>
      </c>
      <c r="B1245" s="22">
        <v>1</v>
      </c>
      <c r="C1245" s="8" t="s">
        <v>2522</v>
      </c>
      <c r="D1245" s="2" t="s">
        <v>2522</v>
      </c>
      <c r="E1245" s="19" t="s">
        <v>2578</v>
      </c>
      <c r="F1245" s="29">
        <f>VLOOKUP(A1245,'Survey dates etc'!$A$2:$B$3499,2,FALSE)</f>
        <v>38960</v>
      </c>
    </row>
    <row r="1246" spans="1:6" ht="11.25">
      <c r="A1246" s="2" t="s">
        <v>2013</v>
      </c>
      <c r="B1246" s="21">
        <v>1</v>
      </c>
      <c r="C1246" s="2" t="s">
        <v>2522</v>
      </c>
      <c r="D1246" s="2" t="s">
        <v>2522</v>
      </c>
      <c r="E1246" s="19" t="s">
        <v>2536</v>
      </c>
      <c r="F1246" s="29">
        <f>VLOOKUP(A1246,'Survey dates etc'!$A$2:$B$3499,2,FALSE)</f>
        <v>39534</v>
      </c>
    </row>
    <row r="1247" spans="1:6" ht="11.25">
      <c r="A1247" s="31" t="s">
        <v>2429</v>
      </c>
      <c r="B1247" s="22">
        <v>1</v>
      </c>
      <c r="C1247" s="8" t="s">
        <v>1733</v>
      </c>
      <c r="D1247" s="2" t="s">
        <v>2530</v>
      </c>
      <c r="E1247" s="19" t="s">
        <v>2578</v>
      </c>
      <c r="F1247" s="29">
        <f>VLOOKUP(A1247,'Survey dates etc'!$A$2:$B$3499,2,FALSE)</f>
        <v>39353</v>
      </c>
    </row>
    <row r="1248" spans="1:6" ht="11.25">
      <c r="A1248" s="2" t="s">
        <v>2014</v>
      </c>
      <c r="B1248" s="21">
        <v>1</v>
      </c>
      <c r="C1248" s="2" t="s">
        <v>2520</v>
      </c>
      <c r="D1248" s="2" t="s">
        <v>2520</v>
      </c>
      <c r="E1248" s="19" t="s">
        <v>2536</v>
      </c>
      <c r="F1248" s="29">
        <f>VLOOKUP(A1248,'Survey dates etc'!$A$2:$B$3499,2,FALSE)</f>
        <v>39505</v>
      </c>
    </row>
    <row r="1249" spans="1:6" ht="11.25">
      <c r="A1249" s="2" t="s">
        <v>2765</v>
      </c>
      <c r="B1249" s="21">
        <v>1</v>
      </c>
      <c r="C1249" s="2" t="s">
        <v>2518</v>
      </c>
      <c r="D1249" s="2" t="s">
        <v>2520</v>
      </c>
      <c r="F1249" s="29">
        <f>VLOOKUP(A1249,'Survey dates etc'!$A$2:$B$3499,2,FALSE)</f>
        <v>39300</v>
      </c>
    </row>
    <row r="1250" spans="1:6" ht="11.25">
      <c r="A1250" s="2" t="s">
        <v>2766</v>
      </c>
      <c r="B1250" s="21">
        <v>1</v>
      </c>
      <c r="C1250" s="2" t="s">
        <v>2518</v>
      </c>
      <c r="D1250" s="2" t="s">
        <v>2520</v>
      </c>
      <c r="F1250" s="29">
        <f>VLOOKUP(A1250,'Survey dates etc'!$A$2:$B$3499,2,FALSE)</f>
        <v>39300</v>
      </c>
    </row>
    <row r="1251" spans="1:6" ht="11.25">
      <c r="A1251" s="2" t="s">
        <v>2767</v>
      </c>
      <c r="B1251" s="21">
        <v>1</v>
      </c>
      <c r="C1251" s="2" t="s">
        <v>2518</v>
      </c>
      <c r="D1251" s="2" t="s">
        <v>2520</v>
      </c>
      <c r="F1251" s="29">
        <f>VLOOKUP(A1251,'Survey dates etc'!$A$2:$B$3499,2,FALSE)</f>
        <v>39300</v>
      </c>
    </row>
    <row r="1252" spans="1:6" ht="11.25">
      <c r="A1252" s="2" t="s">
        <v>2015</v>
      </c>
      <c r="B1252" s="21">
        <v>1</v>
      </c>
      <c r="C1252" s="2" t="s">
        <v>2522</v>
      </c>
      <c r="D1252" s="2" t="s">
        <v>2522</v>
      </c>
      <c r="E1252" s="19" t="s">
        <v>2536</v>
      </c>
      <c r="F1252" s="29">
        <f>VLOOKUP(A1252,'Survey dates etc'!$A$2:$B$3499,2,FALSE)</f>
        <v>39762</v>
      </c>
    </row>
    <row r="1253" spans="1:6" ht="11.25">
      <c r="A1253" s="2" t="s">
        <v>2016</v>
      </c>
      <c r="B1253" s="21">
        <v>1</v>
      </c>
      <c r="C1253" s="2" t="s">
        <v>2520</v>
      </c>
      <c r="D1253" s="2" t="s">
        <v>2520</v>
      </c>
      <c r="E1253" s="19" t="s">
        <v>2536</v>
      </c>
      <c r="F1253" s="29">
        <f>VLOOKUP(A1253,'Survey dates etc'!$A$2:$B$3499,2,FALSE)</f>
        <v>39659</v>
      </c>
    </row>
    <row r="1254" spans="1:6" ht="11.25">
      <c r="A1254" s="2" t="s">
        <v>2017</v>
      </c>
      <c r="B1254" s="21">
        <v>1</v>
      </c>
      <c r="C1254" s="2" t="s">
        <v>2522</v>
      </c>
      <c r="D1254" s="2" t="s">
        <v>2522</v>
      </c>
      <c r="E1254" s="19" t="s">
        <v>2536</v>
      </c>
      <c r="F1254" s="29">
        <f>VLOOKUP(A1254,'Survey dates etc'!$A$2:$B$3499,2,FALSE)</f>
        <v>39107</v>
      </c>
    </row>
    <row r="1255" spans="1:6" ht="11.25">
      <c r="A1255" s="2" t="s">
        <v>2904</v>
      </c>
      <c r="B1255" s="21">
        <v>1</v>
      </c>
      <c r="C1255" s="2" t="s">
        <v>2529</v>
      </c>
      <c r="D1255" s="2" t="s">
        <v>2529</v>
      </c>
      <c r="E1255" s="19" t="s">
        <v>2536</v>
      </c>
      <c r="F1255" s="29">
        <f>VLOOKUP(A1255,'Survey dates etc'!$A$2:$B$3499,2,FALSE)</f>
        <v>39700</v>
      </c>
    </row>
    <row r="1256" spans="1:6" ht="11.25">
      <c r="A1256" s="2" t="s">
        <v>2768</v>
      </c>
      <c r="B1256" s="21">
        <v>1</v>
      </c>
      <c r="C1256" s="2" t="s">
        <v>2518</v>
      </c>
      <c r="D1256" s="2" t="s">
        <v>2529</v>
      </c>
      <c r="F1256" s="29">
        <f>VLOOKUP(A1256,'Survey dates etc'!$A$2:$B$3499,2,FALSE)</f>
        <v>39163</v>
      </c>
    </row>
    <row r="1257" spans="1:6" ht="11.25">
      <c r="A1257" s="2" t="s">
        <v>2905</v>
      </c>
      <c r="B1257" s="21">
        <v>1</v>
      </c>
      <c r="C1257" s="2" t="s">
        <v>2522</v>
      </c>
      <c r="D1257" s="2" t="s">
        <v>2522</v>
      </c>
      <c r="E1257" s="19" t="s">
        <v>2536</v>
      </c>
      <c r="F1257" s="29">
        <f>VLOOKUP(A1257,'Survey dates etc'!$A$2:$B$3499,2,FALSE)</f>
        <v>39603</v>
      </c>
    </row>
    <row r="1258" spans="1:6" ht="11.25">
      <c r="A1258" s="2" t="s">
        <v>2769</v>
      </c>
      <c r="B1258" s="21">
        <v>1</v>
      </c>
      <c r="C1258" s="2" t="s">
        <v>2518</v>
      </c>
      <c r="D1258" s="2" t="s">
        <v>2522</v>
      </c>
      <c r="F1258" s="29">
        <f>VLOOKUP(A1258,'Survey dates etc'!$A$2:$B$3499,2,FALSE)</f>
        <v>39813</v>
      </c>
    </row>
    <row r="1259" spans="1:6" ht="11.25">
      <c r="A1259" s="2" t="s">
        <v>2906</v>
      </c>
      <c r="B1259" s="21">
        <v>1</v>
      </c>
      <c r="C1259" s="2" t="s">
        <v>2522</v>
      </c>
      <c r="D1259" s="2" t="s">
        <v>2522</v>
      </c>
      <c r="E1259" s="19" t="s">
        <v>2536</v>
      </c>
      <c r="F1259" s="29">
        <f>VLOOKUP(A1259,'Survey dates etc'!$A$2:$B$3499,2,FALSE)</f>
        <v>39042</v>
      </c>
    </row>
    <row r="1260" spans="1:6" ht="11.25">
      <c r="A1260" s="31" t="s">
        <v>2437</v>
      </c>
      <c r="B1260" s="22">
        <v>1</v>
      </c>
      <c r="C1260" s="8" t="s">
        <v>1733</v>
      </c>
      <c r="D1260" s="2" t="s">
        <v>2522</v>
      </c>
      <c r="E1260" s="19" t="s">
        <v>2578</v>
      </c>
      <c r="F1260" s="29">
        <f>VLOOKUP(A1260,'Survey dates etc'!$A$2:$B$3499,2,FALSE)</f>
        <v>39834</v>
      </c>
    </row>
    <row r="1261" spans="1:6" ht="11.25">
      <c r="A1261" s="2" t="s">
        <v>2907</v>
      </c>
      <c r="B1261" s="21">
        <v>1</v>
      </c>
      <c r="C1261" s="2" t="s">
        <v>2525</v>
      </c>
      <c r="D1261" s="2" t="s">
        <v>2525</v>
      </c>
      <c r="E1261" s="19" t="s">
        <v>2536</v>
      </c>
      <c r="F1261" s="29">
        <f>VLOOKUP(A1261,'Survey dates etc'!$A$2:$B$3499,2,FALSE)</f>
        <v>39623</v>
      </c>
    </row>
    <row r="1262" spans="1:6" ht="11.25">
      <c r="A1262" s="2" t="s">
        <v>2770</v>
      </c>
      <c r="B1262" s="21">
        <v>1</v>
      </c>
      <c r="C1262" s="2" t="s">
        <v>2518</v>
      </c>
      <c r="D1262" s="2" t="s">
        <v>2525</v>
      </c>
      <c r="F1262" s="29">
        <f>VLOOKUP(A1262,'Survey dates etc'!$A$2:$B$3499,2,FALSE)</f>
        <v>38870</v>
      </c>
    </row>
    <row r="1263" spans="1:6" ht="11.25">
      <c r="A1263" s="2" t="s">
        <v>286</v>
      </c>
      <c r="B1263" s="21">
        <v>1</v>
      </c>
      <c r="C1263" s="2" t="s">
        <v>2518</v>
      </c>
      <c r="D1263" s="2" t="s">
        <v>2525</v>
      </c>
      <c r="F1263" s="29">
        <f>VLOOKUP(A1263,'Survey dates etc'!$A$2:$B$3499,2,FALSE)</f>
        <v>39813</v>
      </c>
    </row>
    <row r="1264" spans="1:6" ht="11.25">
      <c r="A1264" s="31" t="s">
        <v>898</v>
      </c>
      <c r="B1264" s="21">
        <v>1</v>
      </c>
      <c r="C1264" s="8" t="s">
        <v>1733</v>
      </c>
      <c r="D1264" s="8" t="s">
        <v>2520</v>
      </c>
      <c r="E1264" s="19" t="s">
        <v>2578</v>
      </c>
      <c r="F1264" s="29">
        <f>VLOOKUP(A1264,'Survey dates etc'!$A$2:$B$3499,2,FALSE)</f>
        <v>39412</v>
      </c>
    </row>
    <row r="1265" spans="1:6" ht="11.25">
      <c r="A1265" s="2" t="s">
        <v>2908</v>
      </c>
      <c r="B1265" s="21">
        <v>1</v>
      </c>
      <c r="C1265" s="2" t="s">
        <v>2520</v>
      </c>
      <c r="D1265" s="2" t="s">
        <v>2520</v>
      </c>
      <c r="E1265" s="19" t="s">
        <v>2536</v>
      </c>
      <c r="F1265" s="29">
        <f>VLOOKUP(A1265,'Survey dates etc'!$A$2:$B$3499,2,FALSE)</f>
        <v>39562</v>
      </c>
    </row>
    <row r="1266" spans="1:6" ht="11.25">
      <c r="A1266" s="34" t="s">
        <v>287</v>
      </c>
      <c r="B1266" s="21">
        <v>1</v>
      </c>
      <c r="C1266" s="8" t="s">
        <v>2518</v>
      </c>
      <c r="D1266" s="2" t="s">
        <v>2520</v>
      </c>
      <c r="F1266" s="29">
        <f>VLOOKUP(A1266,'Survey dates etc'!$A$2:$B$3499,2,FALSE)</f>
        <v>38924</v>
      </c>
    </row>
    <row r="1267" spans="1:6" ht="11.25">
      <c r="A1267" s="2" t="s">
        <v>2909</v>
      </c>
      <c r="B1267" s="21">
        <v>1</v>
      </c>
      <c r="C1267" s="2" t="s">
        <v>2520</v>
      </c>
      <c r="D1267" s="2" t="s">
        <v>2520</v>
      </c>
      <c r="E1267" s="19" t="s">
        <v>2536</v>
      </c>
      <c r="F1267" s="29">
        <f>VLOOKUP(A1267,'Survey dates etc'!$A$2:$B$3499,2,FALSE)</f>
        <v>39153</v>
      </c>
    </row>
    <row r="1268" spans="1:6" ht="11.25">
      <c r="A1268" s="31" t="s">
        <v>435</v>
      </c>
      <c r="B1268" s="21">
        <v>1</v>
      </c>
      <c r="C1268" s="8" t="s">
        <v>1733</v>
      </c>
      <c r="D1268" s="2" t="s">
        <v>2521</v>
      </c>
      <c r="E1268" s="19" t="s">
        <v>2578</v>
      </c>
      <c r="F1268" s="29">
        <f>VLOOKUP(A1268,'Survey dates etc'!$A$2:$B$3499,2,FALSE)</f>
        <v>39289</v>
      </c>
    </row>
    <row r="1269" spans="1:6" ht="11.25">
      <c r="A1269" s="31" t="s">
        <v>899</v>
      </c>
      <c r="B1269" s="21">
        <v>1</v>
      </c>
      <c r="C1269" s="8" t="s">
        <v>1733</v>
      </c>
      <c r="D1269" s="8" t="s">
        <v>2520</v>
      </c>
      <c r="E1269" s="19" t="s">
        <v>2578</v>
      </c>
      <c r="F1269" s="29">
        <f>VLOOKUP(A1269,'Survey dates etc'!$A$2:$B$3499,2,FALSE)</f>
        <v>39301</v>
      </c>
    </row>
    <row r="1270" spans="1:6" ht="11.25">
      <c r="A1270" s="2" t="s">
        <v>2910</v>
      </c>
      <c r="B1270" s="21">
        <v>1</v>
      </c>
      <c r="C1270" s="2" t="s">
        <v>2520</v>
      </c>
      <c r="D1270" s="2" t="s">
        <v>2520</v>
      </c>
      <c r="E1270" s="19" t="s">
        <v>2536</v>
      </c>
      <c r="F1270" s="29">
        <f>VLOOKUP(A1270,'Survey dates etc'!$A$2:$B$3499,2,FALSE)</f>
        <v>39682</v>
      </c>
    </row>
    <row r="1271" spans="1:6" ht="11.25">
      <c r="A1271" s="31" t="s">
        <v>373</v>
      </c>
      <c r="B1271" s="22">
        <v>1</v>
      </c>
      <c r="C1271" s="8" t="s">
        <v>1733</v>
      </c>
      <c r="D1271" s="2" t="s">
        <v>2520</v>
      </c>
      <c r="E1271" s="19" t="s">
        <v>2578</v>
      </c>
      <c r="F1271" s="29">
        <f>VLOOKUP(A1271,'Survey dates etc'!$A$2:$B$3499,2,FALSE)</f>
        <v>38504</v>
      </c>
    </row>
    <row r="1272" spans="1:6" ht="11.25">
      <c r="A1272" s="2" t="s">
        <v>2911</v>
      </c>
      <c r="B1272" s="21">
        <v>1</v>
      </c>
      <c r="C1272" s="2" t="s">
        <v>2522</v>
      </c>
      <c r="D1272" s="2" t="s">
        <v>2522</v>
      </c>
      <c r="E1272" s="19" t="s">
        <v>2536</v>
      </c>
      <c r="F1272" s="29">
        <f>VLOOKUP(A1272,'Survey dates etc'!$A$2:$B$3499,2,FALSE)</f>
        <v>38862</v>
      </c>
    </row>
    <row r="1273" spans="1:6" ht="11.25">
      <c r="A1273" s="2" t="s">
        <v>2912</v>
      </c>
      <c r="B1273" s="21">
        <v>1</v>
      </c>
      <c r="C1273" s="2" t="s">
        <v>2520</v>
      </c>
      <c r="D1273" s="2" t="s">
        <v>2520</v>
      </c>
      <c r="E1273" s="19" t="s">
        <v>2536</v>
      </c>
      <c r="F1273" s="29">
        <f>VLOOKUP(A1273,'Survey dates etc'!$A$2:$B$3499,2,FALSE)</f>
        <v>39787</v>
      </c>
    </row>
    <row r="1274" spans="1:6" ht="11.25">
      <c r="A1274" s="2" t="s">
        <v>288</v>
      </c>
      <c r="B1274" s="21">
        <v>1</v>
      </c>
      <c r="C1274" s="2" t="s">
        <v>2518</v>
      </c>
      <c r="D1274" s="2" t="s">
        <v>2520</v>
      </c>
      <c r="F1274" s="29">
        <f>VLOOKUP(A1274,'Survey dates etc'!$A$2:$B$3499,2,FALSE)</f>
        <v>39782</v>
      </c>
    </row>
    <row r="1275" spans="1:6" ht="11.25">
      <c r="A1275" s="2" t="s">
        <v>2913</v>
      </c>
      <c r="B1275" s="21">
        <v>1</v>
      </c>
      <c r="C1275" s="2" t="s">
        <v>2520</v>
      </c>
      <c r="D1275" s="2" t="s">
        <v>2520</v>
      </c>
      <c r="E1275" s="19" t="s">
        <v>2536</v>
      </c>
      <c r="F1275" s="29">
        <f>VLOOKUP(A1275,'Survey dates etc'!$A$2:$B$3499,2,FALSE)</f>
        <v>39813</v>
      </c>
    </row>
    <row r="1276" spans="1:6" ht="11.25">
      <c r="A1276" s="2" t="s">
        <v>289</v>
      </c>
      <c r="B1276" s="21">
        <v>1</v>
      </c>
      <c r="C1276" s="2" t="s">
        <v>2518</v>
      </c>
      <c r="D1276" s="2" t="s">
        <v>2520</v>
      </c>
      <c r="F1276" s="29">
        <f>VLOOKUP(A1276,'Survey dates etc'!$A$2:$B$3499,2,FALSE)</f>
        <v>39782</v>
      </c>
    </row>
    <row r="1277" spans="1:6" ht="11.25">
      <c r="A1277" s="2" t="s">
        <v>2914</v>
      </c>
      <c r="B1277" s="21">
        <v>1</v>
      </c>
      <c r="C1277" s="2" t="s">
        <v>2520</v>
      </c>
      <c r="D1277" s="2" t="s">
        <v>2520</v>
      </c>
      <c r="E1277" s="19" t="s">
        <v>2536</v>
      </c>
      <c r="F1277" s="29">
        <f>VLOOKUP(A1277,'Survey dates etc'!$A$2:$B$3499,2,FALSE)</f>
        <v>39835</v>
      </c>
    </row>
    <row r="1278" spans="1:6" ht="11.25">
      <c r="A1278" s="2" t="s">
        <v>290</v>
      </c>
      <c r="B1278" s="21">
        <v>1</v>
      </c>
      <c r="C1278" s="2" t="s">
        <v>2518</v>
      </c>
      <c r="D1278" s="2" t="s">
        <v>2520</v>
      </c>
      <c r="F1278" s="29">
        <f>VLOOKUP(A1278,'Survey dates etc'!$A$2:$B$3499,2,FALSE)</f>
        <v>39898</v>
      </c>
    </row>
    <row r="1279" spans="1:6" ht="11.25">
      <c r="A1279" s="2" t="s">
        <v>2915</v>
      </c>
      <c r="B1279" s="21">
        <v>1</v>
      </c>
      <c r="C1279" s="2" t="s">
        <v>793</v>
      </c>
      <c r="D1279" s="2" t="s">
        <v>793</v>
      </c>
      <c r="E1279" s="19" t="s">
        <v>2536</v>
      </c>
      <c r="F1279" s="29">
        <f>VLOOKUP(A1279,'Survey dates etc'!$A$2:$B$3499,2,FALSE)</f>
        <v>39566</v>
      </c>
    </row>
    <row r="1280" spans="1:6" ht="11.25">
      <c r="A1280" s="2" t="s">
        <v>291</v>
      </c>
      <c r="B1280" s="21">
        <v>1</v>
      </c>
      <c r="C1280" s="2" t="s">
        <v>2518</v>
      </c>
      <c r="D1280" s="2" t="s">
        <v>793</v>
      </c>
      <c r="F1280" s="29">
        <f>VLOOKUP(A1280,'Survey dates etc'!$A$2:$B$3499,2,FALSE)</f>
        <v>39128</v>
      </c>
    </row>
    <row r="1281" spans="1:6" ht="11.25">
      <c r="A1281" s="2" t="s">
        <v>292</v>
      </c>
      <c r="B1281" s="21">
        <v>1</v>
      </c>
      <c r="C1281" s="2" t="s">
        <v>2518</v>
      </c>
      <c r="D1281" s="2" t="s">
        <v>793</v>
      </c>
      <c r="F1281" s="29">
        <f>VLOOKUP(A1281,'Survey dates etc'!$A$2:$B$3499,2,FALSE)</f>
        <v>39813</v>
      </c>
    </row>
    <row r="1282" spans="1:6" ht="11.25">
      <c r="A1282" s="2" t="s">
        <v>293</v>
      </c>
      <c r="B1282" s="21">
        <v>1</v>
      </c>
      <c r="C1282" s="2" t="s">
        <v>2518</v>
      </c>
      <c r="D1282" s="2" t="s">
        <v>793</v>
      </c>
      <c r="F1282" s="29">
        <f>VLOOKUP(A1282,'Survey dates etc'!$A$2:$B$3499,2,FALSE)</f>
        <v>38771</v>
      </c>
    </row>
    <row r="1283" spans="1:6" ht="11.25">
      <c r="A1283" s="2" t="s">
        <v>2916</v>
      </c>
      <c r="B1283" s="21">
        <v>1</v>
      </c>
      <c r="C1283" s="2" t="s">
        <v>2530</v>
      </c>
      <c r="D1283" s="2" t="s">
        <v>2530</v>
      </c>
      <c r="E1283" s="19" t="s">
        <v>2536</v>
      </c>
      <c r="F1283" s="29">
        <f>VLOOKUP(A1283,'Survey dates etc'!$A$2:$B$3499,2,FALSE)</f>
        <v>38820</v>
      </c>
    </row>
    <row r="1284" spans="1:6" ht="11.25">
      <c r="A1284" s="2" t="s">
        <v>294</v>
      </c>
      <c r="B1284" s="21">
        <v>1</v>
      </c>
      <c r="C1284" s="2" t="s">
        <v>2518</v>
      </c>
      <c r="D1284" s="2" t="s">
        <v>2530</v>
      </c>
      <c r="F1284" s="29">
        <f>VLOOKUP(A1284,'Survey dates etc'!$A$2:$B$3499,2,FALSE)</f>
        <v>38820</v>
      </c>
    </row>
    <row r="1285" spans="1:6" ht="11.25">
      <c r="A1285" s="2" t="s">
        <v>2917</v>
      </c>
      <c r="B1285" s="21">
        <v>1</v>
      </c>
      <c r="C1285" s="2" t="s">
        <v>2519</v>
      </c>
      <c r="D1285" s="2" t="s">
        <v>2519</v>
      </c>
      <c r="E1285" s="19" t="s">
        <v>2536</v>
      </c>
      <c r="F1285" s="29">
        <f>VLOOKUP(A1285,'Survey dates etc'!$A$2:$B$3499,2,FALSE)</f>
        <v>39141</v>
      </c>
    </row>
    <row r="1286" spans="1:6" ht="11.25">
      <c r="A1286" s="31" t="s">
        <v>2462</v>
      </c>
      <c r="B1286" s="21">
        <v>1</v>
      </c>
      <c r="C1286" s="8" t="s">
        <v>1733</v>
      </c>
      <c r="D1286" s="8" t="s">
        <v>2529</v>
      </c>
      <c r="E1286" s="19" t="s">
        <v>2578</v>
      </c>
      <c r="F1286" s="29">
        <f>VLOOKUP(A1286,'Survey dates etc'!$A$2:$B$3499,2,FALSE)</f>
        <v>39310</v>
      </c>
    </row>
    <row r="1287" spans="1:6" ht="11.25">
      <c r="A1287" s="31" t="s">
        <v>2463</v>
      </c>
      <c r="B1287" s="21">
        <v>1</v>
      </c>
      <c r="C1287" s="8" t="s">
        <v>1733</v>
      </c>
      <c r="D1287" s="8" t="s">
        <v>2529</v>
      </c>
      <c r="E1287" s="19" t="s">
        <v>2578</v>
      </c>
      <c r="F1287" s="29">
        <f>VLOOKUP(A1287,'Survey dates etc'!$A$2:$B$3499,2,FALSE)</f>
        <v>39310</v>
      </c>
    </row>
    <row r="1288" spans="1:6" ht="11.25">
      <c r="A1288" s="2" t="s">
        <v>2918</v>
      </c>
      <c r="B1288" s="21">
        <v>1</v>
      </c>
      <c r="C1288" s="2" t="s">
        <v>2522</v>
      </c>
      <c r="D1288" s="2" t="s">
        <v>2522</v>
      </c>
      <c r="E1288" s="19" t="s">
        <v>2536</v>
      </c>
      <c r="F1288" s="29">
        <f>VLOOKUP(A1288,'Survey dates etc'!$A$2:$B$3499,2,FALSE)</f>
        <v>39416</v>
      </c>
    </row>
    <row r="1289" spans="1:6" ht="11.25">
      <c r="A1289" s="2" t="s">
        <v>295</v>
      </c>
      <c r="B1289" s="21">
        <v>1</v>
      </c>
      <c r="C1289" s="2" t="s">
        <v>2518</v>
      </c>
      <c r="D1289" s="2" t="s">
        <v>2522</v>
      </c>
      <c r="F1289" s="29">
        <f>VLOOKUP(A1289,'Survey dates etc'!$A$2:$B$3499,2,FALSE)</f>
        <v>39301</v>
      </c>
    </row>
    <row r="1290" spans="1:6" ht="11.25">
      <c r="A1290" s="2" t="s">
        <v>296</v>
      </c>
      <c r="B1290" s="21">
        <v>1</v>
      </c>
      <c r="C1290" s="2" t="s">
        <v>2518</v>
      </c>
      <c r="D1290" s="2" t="s">
        <v>2522</v>
      </c>
      <c r="F1290" s="29">
        <f>VLOOKUP(A1290,'Survey dates etc'!$A$2:$B$3499,2,FALSE)</f>
        <v>39416</v>
      </c>
    </row>
    <row r="1291" spans="1:6" ht="11.25">
      <c r="A1291" s="2" t="s">
        <v>297</v>
      </c>
      <c r="B1291" s="21">
        <v>1</v>
      </c>
      <c r="C1291" s="2" t="s">
        <v>2518</v>
      </c>
      <c r="D1291" s="2" t="s">
        <v>2522</v>
      </c>
      <c r="F1291" s="29">
        <f>VLOOKUP(A1291,'Survey dates etc'!$A$2:$B$3499,2,FALSE)</f>
        <v>39463</v>
      </c>
    </row>
    <row r="1292" spans="1:6" ht="11.25">
      <c r="A1292" s="2" t="s">
        <v>298</v>
      </c>
      <c r="B1292" s="21">
        <v>1</v>
      </c>
      <c r="C1292" s="2" t="s">
        <v>2518</v>
      </c>
      <c r="D1292" s="2" t="s">
        <v>2522</v>
      </c>
      <c r="F1292" s="29">
        <f>VLOOKUP(A1292,'Survey dates etc'!$A$2:$B$3499,2,FALSE)</f>
        <v>39416</v>
      </c>
    </row>
    <row r="1293" spans="1:6" ht="11.25">
      <c r="A1293" s="31" t="s">
        <v>2153</v>
      </c>
      <c r="B1293" s="22">
        <v>1</v>
      </c>
      <c r="C1293" s="8" t="s">
        <v>2518</v>
      </c>
      <c r="D1293" s="2" t="s">
        <v>2526</v>
      </c>
      <c r="E1293" s="19" t="s">
        <v>2578</v>
      </c>
      <c r="F1293" s="29">
        <f>VLOOKUP(A1293,'Survey dates etc'!$A$2:$B$3499,2,FALSE)</f>
        <v>39204</v>
      </c>
    </row>
    <row r="1294" spans="1:6" ht="11.25">
      <c r="A1294" s="31" t="s">
        <v>436</v>
      </c>
      <c r="B1294" s="21">
        <v>1</v>
      </c>
      <c r="C1294" s="8" t="s">
        <v>1733</v>
      </c>
      <c r="D1294" s="2" t="s">
        <v>2520</v>
      </c>
      <c r="E1294" s="19" t="s">
        <v>2578</v>
      </c>
      <c r="F1294" s="29">
        <f>VLOOKUP(A1294,'Survey dates etc'!$A$2:$B$3499,2,FALSE)</f>
        <v>39307</v>
      </c>
    </row>
    <row r="1295" spans="1:6" ht="11.25">
      <c r="A1295" s="7" t="s">
        <v>2919</v>
      </c>
      <c r="B1295" s="21">
        <v>1</v>
      </c>
      <c r="C1295" s="8" t="s">
        <v>2522</v>
      </c>
      <c r="D1295" s="2" t="s">
        <v>2522</v>
      </c>
      <c r="E1295" s="19" t="s">
        <v>2536</v>
      </c>
      <c r="F1295" s="29" t="e">
        <f>VLOOKUP(A1295,'Survey dates etc'!$A$2:$B$3499,2,FALSE)</f>
        <v>#N/A</v>
      </c>
    </row>
    <row r="1296" spans="1:6" ht="11.25">
      <c r="A1296" s="2" t="s">
        <v>2920</v>
      </c>
      <c r="B1296" s="21">
        <v>1</v>
      </c>
      <c r="C1296" s="2" t="s">
        <v>2520</v>
      </c>
      <c r="D1296" s="2" t="s">
        <v>2520</v>
      </c>
      <c r="E1296" s="19" t="s">
        <v>2536</v>
      </c>
      <c r="F1296" s="29">
        <f>VLOOKUP(A1296,'Survey dates etc'!$A$2:$B$3499,2,FALSE)</f>
        <v>39566</v>
      </c>
    </row>
    <row r="1297" spans="1:6" ht="11.25">
      <c r="A1297" s="2" t="s">
        <v>2921</v>
      </c>
      <c r="B1297" s="21">
        <v>1</v>
      </c>
      <c r="C1297" s="2" t="s">
        <v>2521</v>
      </c>
      <c r="D1297" s="2" t="s">
        <v>2521</v>
      </c>
      <c r="E1297" s="19" t="s">
        <v>2536</v>
      </c>
      <c r="F1297" s="29">
        <f>VLOOKUP(A1297,'Survey dates etc'!$A$2:$B$3499,2,FALSE)</f>
        <v>39455</v>
      </c>
    </row>
    <row r="1298" spans="1:6" ht="11.25">
      <c r="A1298" s="31" t="s">
        <v>2464</v>
      </c>
      <c r="B1298" s="21">
        <v>1</v>
      </c>
      <c r="C1298" s="8" t="s">
        <v>1733</v>
      </c>
      <c r="D1298" s="8" t="s">
        <v>2520</v>
      </c>
      <c r="E1298" s="19" t="s">
        <v>2578</v>
      </c>
      <c r="F1298" s="29">
        <f>VLOOKUP(A1298,'Survey dates etc'!$A$2:$B$3499,2,FALSE)</f>
        <v>39308</v>
      </c>
    </row>
    <row r="1299" spans="1:6" ht="11.25">
      <c r="A1299" s="2" t="s">
        <v>2922</v>
      </c>
      <c r="B1299" s="21">
        <v>1</v>
      </c>
      <c r="C1299" s="2" t="s">
        <v>2524</v>
      </c>
      <c r="D1299" s="2" t="s">
        <v>2524</v>
      </c>
      <c r="E1299" s="19" t="s">
        <v>2536</v>
      </c>
      <c r="F1299" s="29">
        <f>VLOOKUP(A1299,'Survey dates etc'!$A$2:$B$3499,2,FALSE)</f>
        <v>38849</v>
      </c>
    </row>
    <row r="1300" spans="1:6" ht="11.25">
      <c r="A1300" s="2" t="s">
        <v>2923</v>
      </c>
      <c r="B1300" s="21">
        <v>1</v>
      </c>
      <c r="C1300" s="2" t="s">
        <v>2520</v>
      </c>
      <c r="D1300" s="2" t="s">
        <v>2520</v>
      </c>
      <c r="E1300" s="19" t="s">
        <v>2536</v>
      </c>
      <c r="F1300" s="29">
        <f>VLOOKUP(A1300,'Survey dates etc'!$A$2:$B$3499,2,FALSE)</f>
        <v>39213</v>
      </c>
    </row>
    <row r="1301" spans="1:6" ht="11.25">
      <c r="A1301" s="9" t="s">
        <v>299</v>
      </c>
      <c r="B1301" s="21">
        <v>1</v>
      </c>
      <c r="C1301" s="8" t="s">
        <v>2522</v>
      </c>
      <c r="D1301" s="2" t="s">
        <v>2522</v>
      </c>
      <c r="E1301" s="19" t="s">
        <v>2537</v>
      </c>
      <c r="F1301" s="29">
        <f>VLOOKUP(A1301,'Survey dates etc'!$A$2:$B$3499,2,FALSE)</f>
        <v>39744</v>
      </c>
    </row>
    <row r="1302" spans="1:6" ht="11.25">
      <c r="A1302" s="31" t="s">
        <v>684</v>
      </c>
      <c r="B1302" s="21">
        <v>1</v>
      </c>
      <c r="C1302" s="8" t="s">
        <v>1733</v>
      </c>
      <c r="D1302" s="8" t="s">
        <v>2520</v>
      </c>
      <c r="E1302" s="19" t="s">
        <v>2578</v>
      </c>
      <c r="F1302" s="29">
        <f>VLOOKUP(A1302,'Survey dates etc'!$A$2:$B$3499,2,FALSE)</f>
        <v>39450</v>
      </c>
    </row>
    <row r="1303" spans="1:6" ht="11.25">
      <c r="A1303" s="35" t="s">
        <v>425</v>
      </c>
      <c r="B1303" s="21">
        <v>1</v>
      </c>
      <c r="C1303" s="8" t="s">
        <v>1733</v>
      </c>
      <c r="D1303" s="2" t="s">
        <v>2529</v>
      </c>
      <c r="E1303" s="19" t="s">
        <v>2578</v>
      </c>
      <c r="F1303" s="29">
        <f>VLOOKUP(A1303,'Survey dates etc'!$A$2:$B$3499,2,FALSE)</f>
        <v>39295</v>
      </c>
    </row>
    <row r="1304" spans="1:6" ht="11.25">
      <c r="A1304" s="2" t="s">
        <v>2924</v>
      </c>
      <c r="B1304" s="21">
        <v>1</v>
      </c>
      <c r="C1304" s="2" t="s">
        <v>2529</v>
      </c>
      <c r="D1304" s="2" t="s">
        <v>2529</v>
      </c>
      <c r="E1304" s="19" t="s">
        <v>2536</v>
      </c>
      <c r="F1304" s="29">
        <f>VLOOKUP(A1304,'Survey dates etc'!$A$2:$B$3499,2,FALSE)</f>
        <v>39157</v>
      </c>
    </row>
    <row r="1305" spans="1:6" ht="11.25">
      <c r="A1305" s="35" t="s">
        <v>426</v>
      </c>
      <c r="B1305" s="21">
        <v>1</v>
      </c>
      <c r="C1305" s="8" t="s">
        <v>1733</v>
      </c>
      <c r="D1305" s="2" t="s">
        <v>2520</v>
      </c>
      <c r="E1305" s="19" t="s">
        <v>2578</v>
      </c>
      <c r="F1305" s="29">
        <f>VLOOKUP(A1305,'Survey dates etc'!$A$2:$B$3499,2,FALSE)</f>
        <v>39316</v>
      </c>
    </row>
    <row r="1306" spans="1:6" ht="11.25">
      <c r="A1306" s="42" t="s">
        <v>1620</v>
      </c>
      <c r="B1306" s="21">
        <v>1</v>
      </c>
      <c r="C1306" s="8" t="s">
        <v>1733</v>
      </c>
      <c r="D1306" s="42" t="s">
        <v>2523</v>
      </c>
      <c r="E1306" s="19" t="s">
        <v>2578</v>
      </c>
      <c r="F1306" s="29">
        <f>VLOOKUP(A1306,'Survey dates etc'!$A$2:$B$3499,2,FALSE)</f>
        <v>39485</v>
      </c>
    </row>
    <row r="1307" spans="1:6" ht="11.25">
      <c r="A1307" s="2" t="s">
        <v>2925</v>
      </c>
      <c r="B1307" s="21">
        <v>1</v>
      </c>
      <c r="C1307" s="2" t="s">
        <v>2519</v>
      </c>
      <c r="D1307" s="2" t="s">
        <v>2519</v>
      </c>
      <c r="E1307" s="19" t="s">
        <v>2536</v>
      </c>
      <c r="F1307" s="29">
        <f>VLOOKUP(A1307,'Survey dates etc'!$A$2:$B$3499,2,FALSE)</f>
        <v>39160</v>
      </c>
    </row>
    <row r="1308" spans="1:6" ht="11.25">
      <c r="A1308" s="31" t="s">
        <v>374</v>
      </c>
      <c r="B1308" s="22">
        <v>1</v>
      </c>
      <c r="C1308" s="8" t="s">
        <v>1733</v>
      </c>
      <c r="D1308" s="2" t="s">
        <v>2529</v>
      </c>
      <c r="E1308" s="19" t="s">
        <v>2578</v>
      </c>
      <c r="F1308" s="29">
        <f>VLOOKUP(A1308,'Survey dates etc'!$A$2:$B$3499,2,FALSE)</f>
        <v>38552</v>
      </c>
    </row>
    <row r="1309" spans="1:6" ht="11.25">
      <c r="A1309" s="2" t="s">
        <v>2926</v>
      </c>
      <c r="B1309" s="21">
        <v>1</v>
      </c>
      <c r="C1309" s="2" t="s">
        <v>2526</v>
      </c>
      <c r="D1309" s="2" t="s">
        <v>2526</v>
      </c>
      <c r="E1309" s="19" t="s">
        <v>2536</v>
      </c>
      <c r="F1309" s="29">
        <f>VLOOKUP(A1309,'Survey dates etc'!$A$2:$B$3499,2,FALSE)</f>
        <v>39478</v>
      </c>
    </row>
    <row r="1310" spans="1:6" ht="11.25">
      <c r="A1310" s="2" t="s">
        <v>2927</v>
      </c>
      <c r="B1310" s="21">
        <v>1</v>
      </c>
      <c r="C1310" s="2" t="s">
        <v>2520</v>
      </c>
      <c r="D1310" s="2" t="s">
        <v>2520</v>
      </c>
      <c r="E1310" s="19" t="s">
        <v>2536</v>
      </c>
      <c r="F1310" s="29">
        <f>VLOOKUP(A1310,'Survey dates etc'!$A$2:$B$3499,2,FALSE)</f>
        <v>39780</v>
      </c>
    </row>
    <row r="1311" spans="1:6" ht="11.25">
      <c r="A1311" s="2" t="s">
        <v>300</v>
      </c>
      <c r="B1311" s="21">
        <v>1</v>
      </c>
      <c r="C1311" s="2" t="s">
        <v>2518</v>
      </c>
      <c r="D1311" s="2" t="s">
        <v>2520</v>
      </c>
      <c r="F1311" s="29">
        <f>VLOOKUP(A1311,'Survey dates etc'!$A$2:$B$3499,2,FALSE)</f>
        <v>39489</v>
      </c>
    </row>
    <row r="1312" spans="1:6" ht="11.25">
      <c r="A1312" s="2" t="s">
        <v>301</v>
      </c>
      <c r="B1312" s="21">
        <v>1</v>
      </c>
      <c r="C1312" s="2" t="s">
        <v>2518</v>
      </c>
      <c r="D1312" s="2" t="s">
        <v>2520</v>
      </c>
      <c r="F1312" s="29">
        <f>VLOOKUP(A1312,'Survey dates etc'!$A$2:$B$3499,2,FALSE)</f>
        <v>39489</v>
      </c>
    </row>
    <row r="1313" spans="1:6" ht="11.25">
      <c r="A1313" s="30" t="s">
        <v>968</v>
      </c>
      <c r="B1313" s="22">
        <v>1</v>
      </c>
      <c r="C1313" s="8" t="s">
        <v>1733</v>
      </c>
      <c r="D1313" s="2" t="s">
        <v>2520</v>
      </c>
      <c r="E1313" s="19" t="s">
        <v>2578</v>
      </c>
      <c r="F1313" s="29">
        <f>VLOOKUP(A1313,'Survey dates etc'!$A$2:$B$3499,2,FALSE)</f>
        <v>38492</v>
      </c>
    </row>
    <row r="1314" spans="1:6" ht="11.25">
      <c r="A1314" s="2" t="s">
        <v>302</v>
      </c>
      <c r="B1314" s="21">
        <v>1</v>
      </c>
      <c r="C1314" s="2" t="s">
        <v>2518</v>
      </c>
      <c r="D1314" s="2" t="s">
        <v>2520</v>
      </c>
      <c r="F1314" s="29">
        <f>VLOOKUP(A1314,'Survey dates etc'!$A$2:$B$3499,2,FALSE)</f>
        <v>39489</v>
      </c>
    </row>
    <row r="1315" spans="1:6" ht="11.25">
      <c r="A1315" s="42" t="s">
        <v>1621</v>
      </c>
      <c r="B1315" s="21">
        <v>1</v>
      </c>
      <c r="C1315" s="8" t="s">
        <v>1733</v>
      </c>
      <c r="D1315" s="42" t="s">
        <v>2525</v>
      </c>
      <c r="E1315" s="19" t="s">
        <v>2578</v>
      </c>
      <c r="F1315" s="29">
        <f>VLOOKUP(A1315,'Survey dates etc'!$A$2:$B$3499,2,FALSE)</f>
        <v>38692</v>
      </c>
    </row>
    <row r="1316" spans="1:6" ht="11.25">
      <c r="A1316" s="2" t="s">
        <v>2928</v>
      </c>
      <c r="B1316" s="21">
        <v>1</v>
      </c>
      <c r="C1316" s="2" t="s">
        <v>2520</v>
      </c>
      <c r="D1316" s="2" t="s">
        <v>2520</v>
      </c>
      <c r="E1316" s="19" t="s">
        <v>2536</v>
      </c>
      <c r="F1316" s="29">
        <f>VLOOKUP(A1316,'Survey dates etc'!$A$2:$B$3499,2,FALSE)</f>
        <v>39576</v>
      </c>
    </row>
    <row r="1317" spans="1:6" ht="11.25">
      <c r="A1317" s="31" t="s">
        <v>1425</v>
      </c>
      <c r="B1317" s="22">
        <v>1</v>
      </c>
      <c r="C1317" s="8" t="s">
        <v>1733</v>
      </c>
      <c r="D1317" s="2" t="s">
        <v>2522</v>
      </c>
      <c r="E1317" s="19" t="s">
        <v>2578</v>
      </c>
      <c r="F1317" s="29">
        <f>VLOOKUP(A1317,'Survey dates etc'!$A$2:$B$3499,2,FALSE)</f>
        <v>39245</v>
      </c>
    </row>
    <row r="1318" spans="1:6" ht="11.25">
      <c r="A1318" s="31" t="s">
        <v>1419</v>
      </c>
      <c r="B1318" s="22">
        <v>1</v>
      </c>
      <c r="C1318" s="8" t="s">
        <v>1733</v>
      </c>
      <c r="D1318" s="2" t="s">
        <v>2522</v>
      </c>
      <c r="E1318" s="19" t="s">
        <v>2578</v>
      </c>
      <c r="F1318" s="29">
        <f>VLOOKUP(A1318,'Survey dates etc'!$A$2:$B$3499,2,FALSE)</f>
        <v>39241</v>
      </c>
    </row>
    <row r="1319" spans="1:6" ht="11.25">
      <c r="A1319" s="31" t="s">
        <v>1420</v>
      </c>
      <c r="B1319" s="22">
        <v>1</v>
      </c>
      <c r="C1319" s="8" t="s">
        <v>1733</v>
      </c>
      <c r="D1319" s="2" t="s">
        <v>2522</v>
      </c>
      <c r="E1319" s="19" t="s">
        <v>2578</v>
      </c>
      <c r="F1319" s="29">
        <f>VLOOKUP(A1319,'Survey dates etc'!$A$2:$B$3499,2,FALSE)</f>
        <v>39244</v>
      </c>
    </row>
    <row r="1320" spans="1:6" ht="11.25">
      <c r="A1320" s="31" t="s">
        <v>1421</v>
      </c>
      <c r="B1320" s="22">
        <v>1</v>
      </c>
      <c r="C1320" s="8" t="s">
        <v>1733</v>
      </c>
      <c r="D1320" s="2" t="s">
        <v>2522</v>
      </c>
      <c r="E1320" s="19" t="s">
        <v>2578</v>
      </c>
      <c r="F1320" s="29">
        <f>VLOOKUP(A1320,'Survey dates etc'!$A$2:$B$3499,2,FALSE)</f>
        <v>39240</v>
      </c>
    </row>
    <row r="1321" spans="1:6" ht="11.25">
      <c r="A1321" s="2" t="s">
        <v>2929</v>
      </c>
      <c r="B1321" s="21">
        <v>1</v>
      </c>
      <c r="C1321" s="2" t="s">
        <v>2522</v>
      </c>
      <c r="D1321" s="2" t="s">
        <v>2522</v>
      </c>
      <c r="E1321" s="19" t="s">
        <v>2536</v>
      </c>
      <c r="F1321" s="29">
        <f>VLOOKUP(A1321,'Survey dates etc'!$A$2:$B$3499,2,FALSE)</f>
        <v>39233</v>
      </c>
    </row>
    <row r="1322" spans="1:6" ht="11.25">
      <c r="A1322" s="2" t="s">
        <v>2930</v>
      </c>
      <c r="B1322" s="21">
        <v>1</v>
      </c>
      <c r="C1322" s="2" t="s">
        <v>2520</v>
      </c>
      <c r="D1322" s="2" t="s">
        <v>2520</v>
      </c>
      <c r="E1322" s="19" t="s">
        <v>2536</v>
      </c>
      <c r="F1322" s="29">
        <f>VLOOKUP(A1322,'Survey dates etc'!$A$2:$B$3499,2,FALSE)</f>
        <v>39825</v>
      </c>
    </row>
    <row r="1323" spans="1:6" ht="11.25">
      <c r="A1323" s="2" t="s">
        <v>2931</v>
      </c>
      <c r="B1323" s="21">
        <v>1</v>
      </c>
      <c r="C1323" s="2" t="s">
        <v>2523</v>
      </c>
      <c r="D1323" s="2" t="s">
        <v>2523</v>
      </c>
      <c r="E1323" s="19" t="s">
        <v>2536</v>
      </c>
      <c r="F1323" s="29">
        <f>VLOOKUP(A1323,'Survey dates etc'!$A$2:$B$3499,2,FALSE)</f>
        <v>39721</v>
      </c>
    </row>
    <row r="1324" spans="1:6" ht="11.25">
      <c r="A1324" s="2" t="s">
        <v>303</v>
      </c>
      <c r="B1324" s="21">
        <v>1</v>
      </c>
      <c r="C1324" s="2" t="s">
        <v>2518</v>
      </c>
      <c r="D1324" s="2" t="s">
        <v>2523</v>
      </c>
      <c r="F1324" s="29">
        <f>VLOOKUP(A1324,'Survey dates etc'!$A$2:$B$3499,2,FALSE)</f>
        <v>39813</v>
      </c>
    </row>
    <row r="1325" spans="1:6" ht="11.25">
      <c r="A1325" s="2" t="s">
        <v>304</v>
      </c>
      <c r="B1325" s="21">
        <v>1</v>
      </c>
      <c r="C1325" s="2" t="s">
        <v>2518</v>
      </c>
      <c r="D1325" s="2" t="s">
        <v>2523</v>
      </c>
      <c r="F1325" s="29">
        <f>VLOOKUP(A1325,'Survey dates etc'!$A$2:$B$3499,2,FALSE)</f>
        <v>39813</v>
      </c>
    </row>
    <row r="1326" spans="1:6" ht="11.25">
      <c r="A1326" s="2" t="s">
        <v>2932</v>
      </c>
      <c r="B1326" s="21">
        <v>1</v>
      </c>
      <c r="C1326" s="2" t="s">
        <v>2520</v>
      </c>
      <c r="D1326" s="2" t="s">
        <v>2520</v>
      </c>
      <c r="E1326" s="19" t="s">
        <v>2536</v>
      </c>
      <c r="F1326" s="29">
        <f>VLOOKUP(A1326,'Survey dates etc'!$A$2:$B$3499,2,FALSE)</f>
        <v>39189</v>
      </c>
    </row>
    <row r="1327" spans="1:6" ht="11.25">
      <c r="A1327" s="2" t="s">
        <v>2933</v>
      </c>
      <c r="B1327" s="21">
        <v>1</v>
      </c>
      <c r="C1327" s="2" t="s">
        <v>2520</v>
      </c>
      <c r="D1327" s="2" t="s">
        <v>2520</v>
      </c>
      <c r="E1327" s="19" t="s">
        <v>2536</v>
      </c>
      <c r="F1327" s="29">
        <f>VLOOKUP(A1327,'Survey dates etc'!$A$2:$B$3499,2,FALSE)</f>
        <v>39813</v>
      </c>
    </row>
    <row r="1328" spans="1:6" ht="11.25">
      <c r="A1328" s="2" t="s">
        <v>305</v>
      </c>
      <c r="B1328" s="21">
        <v>1</v>
      </c>
      <c r="C1328" s="2" t="s">
        <v>2518</v>
      </c>
      <c r="D1328" s="2" t="s">
        <v>2520</v>
      </c>
      <c r="F1328" s="29">
        <f>VLOOKUP(A1328,'Survey dates etc'!$A$2:$B$3499,2,FALSE)</f>
        <v>39805</v>
      </c>
    </row>
    <row r="1329" spans="1:6" ht="11.25">
      <c r="A1329" s="31" t="s">
        <v>375</v>
      </c>
      <c r="B1329" s="22">
        <v>1</v>
      </c>
      <c r="C1329" s="8" t="s">
        <v>1733</v>
      </c>
      <c r="D1329" s="2" t="s">
        <v>2529</v>
      </c>
      <c r="E1329" s="19" t="s">
        <v>2578</v>
      </c>
      <c r="F1329" s="29">
        <f>VLOOKUP(A1329,'Survey dates etc'!$A$2:$B$3499,2,FALSE)</f>
        <v>38553</v>
      </c>
    </row>
    <row r="1330" spans="1:6" ht="11.25">
      <c r="A1330" s="2" t="s">
        <v>2934</v>
      </c>
      <c r="B1330" s="21">
        <v>1</v>
      </c>
      <c r="C1330" s="2" t="s">
        <v>2521</v>
      </c>
      <c r="D1330" s="2" t="s">
        <v>2521</v>
      </c>
      <c r="E1330" s="19" t="s">
        <v>2536</v>
      </c>
      <c r="F1330" s="29">
        <f>VLOOKUP(A1330,'Survey dates etc'!$A$2:$B$3499,2,FALSE)</f>
        <v>38775</v>
      </c>
    </row>
    <row r="1331" spans="1:6" ht="11.25">
      <c r="A1331" s="2" t="s">
        <v>2935</v>
      </c>
      <c r="B1331" s="21">
        <v>1</v>
      </c>
      <c r="C1331" s="2" t="s">
        <v>2525</v>
      </c>
      <c r="D1331" s="2" t="s">
        <v>2525</v>
      </c>
      <c r="E1331" s="19" t="s">
        <v>2536</v>
      </c>
      <c r="F1331" s="29">
        <f>VLOOKUP(A1331,'Survey dates etc'!$A$2:$B$3499,2,FALSE)</f>
        <v>39589</v>
      </c>
    </row>
    <row r="1332" spans="1:6" ht="11.25">
      <c r="A1332" s="2" t="s">
        <v>2936</v>
      </c>
      <c r="B1332" s="21">
        <v>1</v>
      </c>
      <c r="C1332" s="2" t="s">
        <v>2521</v>
      </c>
      <c r="D1332" s="2" t="s">
        <v>2521</v>
      </c>
      <c r="E1332" s="19" t="s">
        <v>2536</v>
      </c>
      <c r="F1332" s="29">
        <f>VLOOKUP(A1332,'Survey dates etc'!$A$2:$B$3499,2,FALSE)</f>
        <v>38778</v>
      </c>
    </row>
    <row r="1333" spans="1:6" ht="11.25">
      <c r="A1333" s="42" t="s">
        <v>1622</v>
      </c>
      <c r="B1333" s="21">
        <v>1</v>
      </c>
      <c r="C1333" s="8" t="s">
        <v>1733</v>
      </c>
      <c r="D1333" s="42" t="s">
        <v>2525</v>
      </c>
      <c r="E1333" s="19" t="s">
        <v>2578</v>
      </c>
      <c r="F1333" s="29">
        <f>VLOOKUP(A1333,'Survey dates etc'!$A$2:$B$3499,2,FALSE)</f>
        <v>38694</v>
      </c>
    </row>
    <row r="1334" spans="1:6" ht="11.25">
      <c r="A1334" s="2" t="s">
        <v>2937</v>
      </c>
      <c r="B1334" s="21">
        <v>1</v>
      </c>
      <c r="C1334" s="2" t="s">
        <v>2520</v>
      </c>
      <c r="D1334" s="2" t="s">
        <v>2520</v>
      </c>
      <c r="E1334" s="19" t="s">
        <v>2536</v>
      </c>
      <c r="F1334" s="29">
        <f>VLOOKUP(A1334,'Survey dates etc'!$A$2:$B$3499,2,FALSE)</f>
        <v>39615</v>
      </c>
    </row>
    <row r="1335" spans="1:6" ht="11.25">
      <c r="A1335" s="2" t="s">
        <v>2903</v>
      </c>
      <c r="B1335" s="21">
        <v>1</v>
      </c>
      <c r="C1335" s="2" t="s">
        <v>2518</v>
      </c>
      <c r="D1335" s="2" t="s">
        <v>2520</v>
      </c>
      <c r="F1335" s="29">
        <f>VLOOKUP(A1335,'Survey dates etc'!$A$2:$B$3499,2,FALSE)</f>
        <v>39813</v>
      </c>
    </row>
    <row r="1336" spans="1:6" ht="11.25">
      <c r="A1336" s="2" t="s">
        <v>1881</v>
      </c>
      <c r="B1336" s="21">
        <v>1</v>
      </c>
      <c r="C1336" s="2" t="s">
        <v>2518</v>
      </c>
      <c r="D1336" s="2" t="s">
        <v>2520</v>
      </c>
      <c r="F1336" s="29">
        <f>VLOOKUP(A1336,'Survey dates etc'!$A$2:$B$3499,2,FALSE)</f>
        <v>38911</v>
      </c>
    </row>
    <row r="1337" spans="1:6" ht="11.25">
      <c r="A1337" s="2" t="s">
        <v>1882</v>
      </c>
      <c r="B1337" s="21">
        <v>1</v>
      </c>
      <c r="C1337" s="2" t="s">
        <v>2518</v>
      </c>
      <c r="D1337" s="2" t="s">
        <v>2520</v>
      </c>
      <c r="F1337" s="29">
        <f>VLOOKUP(A1337,'Survey dates etc'!$A$2:$B$3499,2,FALSE)</f>
        <v>39834</v>
      </c>
    </row>
    <row r="1338" spans="1:6" ht="11.25">
      <c r="A1338" s="2" t="s">
        <v>1883</v>
      </c>
      <c r="B1338" s="21">
        <v>1</v>
      </c>
      <c r="C1338" s="2" t="s">
        <v>2518</v>
      </c>
      <c r="D1338" s="2" t="s">
        <v>2520</v>
      </c>
      <c r="F1338" s="29">
        <f>VLOOKUP(A1338,'Survey dates etc'!$A$2:$B$3499,2,FALSE)</f>
        <v>39782</v>
      </c>
    </row>
    <row r="1339" spans="1:6" ht="11.25">
      <c r="A1339" s="2" t="s">
        <v>1884</v>
      </c>
      <c r="B1339" s="21">
        <v>1</v>
      </c>
      <c r="C1339" s="2" t="s">
        <v>2518</v>
      </c>
      <c r="D1339" s="2" t="s">
        <v>2520</v>
      </c>
      <c r="F1339" s="29">
        <f>VLOOKUP(A1339,'Survey dates etc'!$A$2:$B$3499,2,FALSE)</f>
        <v>39834</v>
      </c>
    </row>
    <row r="1340" spans="1:6" ht="11.25">
      <c r="A1340" s="8" t="s">
        <v>1885</v>
      </c>
      <c r="B1340" s="21">
        <v>1</v>
      </c>
      <c r="C1340" s="8" t="s">
        <v>2518</v>
      </c>
      <c r="D1340" s="2" t="s">
        <v>2520</v>
      </c>
      <c r="F1340" s="29">
        <f>VLOOKUP(A1340,'Survey dates etc'!$A$2:$B$3499,2,FALSE)</f>
        <v>39834</v>
      </c>
    </row>
    <row r="1341" spans="1:6" ht="11.25">
      <c r="A1341" s="16" t="s">
        <v>2386</v>
      </c>
      <c r="B1341" s="21">
        <v>1</v>
      </c>
      <c r="C1341" s="8" t="s">
        <v>1733</v>
      </c>
      <c r="D1341" s="8" t="s">
        <v>2522</v>
      </c>
      <c r="E1341" s="19" t="s">
        <v>2578</v>
      </c>
      <c r="F1341" s="29">
        <f>VLOOKUP(A1341,'Survey dates etc'!$A$2:$B$3499,2,FALSE)</f>
        <v>38315</v>
      </c>
    </row>
    <row r="1342" spans="1:6" ht="11.25">
      <c r="A1342" s="16" t="s">
        <v>2387</v>
      </c>
      <c r="B1342" s="21">
        <v>1</v>
      </c>
      <c r="C1342" s="8" t="s">
        <v>1733</v>
      </c>
      <c r="D1342" s="8" t="s">
        <v>2522</v>
      </c>
      <c r="E1342" s="19" t="s">
        <v>2578</v>
      </c>
      <c r="F1342" s="29">
        <f>VLOOKUP(A1342,'Survey dates etc'!$A$2:$B$3499,2,FALSE)</f>
        <v>38315</v>
      </c>
    </row>
    <row r="1343" spans="1:6" ht="11.25">
      <c r="A1343" s="31" t="s">
        <v>2465</v>
      </c>
      <c r="B1343" s="21">
        <v>1</v>
      </c>
      <c r="C1343" s="8" t="s">
        <v>1733</v>
      </c>
      <c r="D1343" s="8" t="s">
        <v>2526</v>
      </c>
      <c r="E1343" s="19" t="s">
        <v>2578</v>
      </c>
      <c r="F1343" s="29">
        <f>VLOOKUP(A1343,'Survey dates etc'!$A$2:$B$3499,2,FALSE)</f>
        <v>39303</v>
      </c>
    </row>
    <row r="1344" spans="1:6" ht="11.25">
      <c r="A1344" s="2" t="s">
        <v>2938</v>
      </c>
      <c r="B1344" s="21">
        <v>1</v>
      </c>
      <c r="C1344" s="2" t="s">
        <v>2524</v>
      </c>
      <c r="D1344" s="2" t="s">
        <v>2524</v>
      </c>
      <c r="E1344" s="19" t="s">
        <v>2536</v>
      </c>
      <c r="F1344" s="29">
        <f>VLOOKUP(A1344,'Survey dates etc'!$A$2:$B$3499,2,FALSE)</f>
        <v>39462</v>
      </c>
    </row>
    <row r="1345" spans="1:6" ht="11.25">
      <c r="A1345" s="2" t="s">
        <v>1886</v>
      </c>
      <c r="B1345" s="21">
        <v>1</v>
      </c>
      <c r="C1345" s="2" t="s">
        <v>2518</v>
      </c>
      <c r="D1345" s="2" t="s">
        <v>2524</v>
      </c>
      <c r="F1345" s="29">
        <f>VLOOKUP(A1345,'Survey dates etc'!$A$2:$B$3499,2,FALSE)</f>
        <v>39479</v>
      </c>
    </row>
    <row r="1346" spans="1:6" ht="11.25">
      <c r="A1346" s="2" t="s">
        <v>2939</v>
      </c>
      <c r="B1346" s="21">
        <v>1</v>
      </c>
      <c r="C1346" s="2" t="s">
        <v>2521</v>
      </c>
      <c r="D1346" s="2" t="s">
        <v>2521</v>
      </c>
      <c r="E1346" s="19" t="s">
        <v>2536</v>
      </c>
      <c r="F1346" s="29">
        <f>VLOOKUP(A1346,'Survey dates etc'!$A$2:$B$3499,2,FALSE)</f>
        <v>38945</v>
      </c>
    </row>
    <row r="1347" spans="1:6" ht="11.25">
      <c r="A1347" s="2" t="s">
        <v>2940</v>
      </c>
      <c r="B1347" s="21">
        <v>1</v>
      </c>
      <c r="C1347" s="2" t="s">
        <v>2520</v>
      </c>
      <c r="D1347" s="2" t="s">
        <v>2520</v>
      </c>
      <c r="E1347" s="19" t="s">
        <v>2536</v>
      </c>
      <c r="F1347" s="29">
        <f>VLOOKUP(A1347,'Survey dates etc'!$A$2:$B$3499,2,FALSE)</f>
        <v>39660</v>
      </c>
    </row>
    <row r="1348" spans="1:6" ht="11.25">
      <c r="A1348" s="2" t="s">
        <v>1887</v>
      </c>
      <c r="B1348" s="21">
        <v>1</v>
      </c>
      <c r="C1348" s="2" t="s">
        <v>2518</v>
      </c>
      <c r="D1348" s="2" t="s">
        <v>2520</v>
      </c>
      <c r="F1348" s="29">
        <f>VLOOKUP(A1348,'Survey dates etc'!$A$2:$B$3499,2,FALSE)</f>
        <v>39904</v>
      </c>
    </row>
    <row r="1349" spans="1:6" ht="11.25">
      <c r="A1349" s="2" t="s">
        <v>2941</v>
      </c>
      <c r="B1349" s="21">
        <v>1</v>
      </c>
      <c r="C1349" s="2" t="s">
        <v>2520</v>
      </c>
      <c r="D1349" s="2" t="s">
        <v>2520</v>
      </c>
      <c r="E1349" s="19" t="s">
        <v>2536</v>
      </c>
      <c r="F1349" s="29">
        <f>VLOOKUP(A1349,'Survey dates etc'!$A$2:$B$3499,2,FALSE)</f>
        <v>39778</v>
      </c>
    </row>
    <row r="1350" spans="1:6" ht="11.25">
      <c r="A1350" s="31" t="s">
        <v>376</v>
      </c>
      <c r="B1350" s="22">
        <v>1</v>
      </c>
      <c r="C1350" s="8" t="s">
        <v>1733</v>
      </c>
      <c r="D1350" s="2" t="s">
        <v>2524</v>
      </c>
      <c r="E1350" s="19" t="s">
        <v>2578</v>
      </c>
      <c r="F1350" s="29">
        <f>VLOOKUP(A1350,'Survey dates etc'!$A$2:$B$3499,2,FALSE)</f>
        <v>38545</v>
      </c>
    </row>
    <row r="1351" spans="1:6" ht="11.25">
      <c r="A1351" s="2" t="s">
        <v>2942</v>
      </c>
      <c r="B1351" s="21">
        <v>1</v>
      </c>
      <c r="C1351" s="2" t="s">
        <v>2522</v>
      </c>
      <c r="D1351" s="2" t="s">
        <v>2522</v>
      </c>
      <c r="E1351" s="19" t="s">
        <v>2536</v>
      </c>
      <c r="F1351" s="29" t="e">
        <f>VLOOKUP(A1351,'Survey dates etc'!$A$2:$B$3499,2,FALSE)</f>
        <v>#N/A</v>
      </c>
    </row>
    <row r="1352" spans="1:6" ht="11.25">
      <c r="A1352" s="8" t="s">
        <v>1921</v>
      </c>
      <c r="B1352" s="22">
        <v>1</v>
      </c>
      <c r="C1352" s="8" t="s">
        <v>1733</v>
      </c>
      <c r="D1352" s="2" t="s">
        <v>2522</v>
      </c>
      <c r="E1352" s="19" t="s">
        <v>2578</v>
      </c>
      <c r="F1352" s="29">
        <f>VLOOKUP(A1352,'Survey dates etc'!$A$2:$B$3499,2,FALSE)</f>
        <v>39365</v>
      </c>
    </row>
    <row r="1353" spans="1:6" ht="11.25">
      <c r="A1353" s="24" t="s">
        <v>2704</v>
      </c>
      <c r="B1353" s="22">
        <v>1</v>
      </c>
      <c r="C1353" s="8" t="s">
        <v>1733</v>
      </c>
      <c r="D1353" s="2" t="s">
        <v>2522</v>
      </c>
      <c r="E1353" s="19" t="s">
        <v>2578</v>
      </c>
      <c r="F1353" s="29">
        <f>VLOOKUP(A1353,'Survey dates etc'!$A$2:$B$3499,2,FALSE)</f>
        <v>39375</v>
      </c>
    </row>
    <row r="1354" spans="1:6" ht="11.25">
      <c r="A1354" s="2" t="s">
        <v>2943</v>
      </c>
      <c r="B1354" s="21">
        <v>1</v>
      </c>
      <c r="C1354" s="2" t="s">
        <v>2522</v>
      </c>
      <c r="D1354" s="2" t="s">
        <v>2522</v>
      </c>
      <c r="E1354" s="19" t="s">
        <v>2536</v>
      </c>
      <c r="F1354" s="29">
        <f>VLOOKUP(A1354,'Survey dates etc'!$A$2:$B$3499,2,FALSE)</f>
        <v>39665</v>
      </c>
    </row>
    <row r="1355" spans="1:6" ht="11.25">
      <c r="A1355" s="31" t="s">
        <v>437</v>
      </c>
      <c r="B1355" s="21">
        <v>1</v>
      </c>
      <c r="C1355" s="8" t="s">
        <v>1733</v>
      </c>
      <c r="D1355" s="2" t="s">
        <v>2529</v>
      </c>
      <c r="E1355" s="19" t="s">
        <v>2578</v>
      </c>
      <c r="F1355" s="29">
        <f>VLOOKUP(A1355,'Survey dates etc'!$A$2:$B$3499,2,FALSE)</f>
        <v>39286</v>
      </c>
    </row>
    <row r="1356" spans="1:6" ht="11.25">
      <c r="A1356" s="31" t="s">
        <v>377</v>
      </c>
      <c r="B1356" s="22">
        <v>1</v>
      </c>
      <c r="C1356" s="8" t="s">
        <v>1733</v>
      </c>
      <c r="D1356" s="2" t="s">
        <v>2530</v>
      </c>
      <c r="E1356" s="19" t="s">
        <v>2578</v>
      </c>
      <c r="F1356" s="29">
        <f>VLOOKUP(A1356,'Survey dates etc'!$A$2:$B$3499,2,FALSE)</f>
        <v>38546</v>
      </c>
    </row>
    <row r="1357" spans="1:6" ht="11.25">
      <c r="A1357" s="2" t="s">
        <v>2944</v>
      </c>
      <c r="B1357" s="21">
        <v>1</v>
      </c>
      <c r="C1357" s="2" t="s">
        <v>793</v>
      </c>
      <c r="D1357" s="2" t="s">
        <v>793</v>
      </c>
      <c r="E1357" s="19" t="s">
        <v>2536</v>
      </c>
      <c r="F1357" s="29">
        <f>VLOOKUP(A1357,'Survey dates etc'!$A$2:$B$3499,2,FALSE)</f>
        <v>39050</v>
      </c>
    </row>
    <row r="1358" spans="1:6" ht="11.25">
      <c r="A1358" s="34" t="s">
        <v>1888</v>
      </c>
      <c r="B1358" s="21">
        <v>1</v>
      </c>
      <c r="C1358" s="8" t="s">
        <v>2518</v>
      </c>
      <c r="D1358" s="2" t="s">
        <v>793</v>
      </c>
      <c r="F1358" s="29">
        <f>VLOOKUP(A1358,'Survey dates etc'!$A$2:$B$3499,2,FALSE)</f>
        <v>39132</v>
      </c>
    </row>
    <row r="1359" spans="1:6" ht="11.25">
      <c r="A1359" s="2" t="s">
        <v>2945</v>
      </c>
      <c r="B1359" s="21">
        <v>1</v>
      </c>
      <c r="C1359" s="2" t="s">
        <v>793</v>
      </c>
      <c r="D1359" s="2" t="s">
        <v>793</v>
      </c>
      <c r="E1359" s="19" t="s">
        <v>2536</v>
      </c>
      <c r="F1359" s="29">
        <f>VLOOKUP(A1359,'Survey dates etc'!$A$2:$B$3499,2,FALSE)</f>
        <v>38938</v>
      </c>
    </row>
    <row r="1360" spans="1:6" ht="11.25">
      <c r="A1360" s="2" t="s">
        <v>2946</v>
      </c>
      <c r="B1360" s="21">
        <v>1</v>
      </c>
      <c r="C1360" s="2" t="s">
        <v>2526</v>
      </c>
      <c r="D1360" s="2" t="s">
        <v>2526</v>
      </c>
      <c r="E1360" s="19" t="s">
        <v>2536</v>
      </c>
      <c r="F1360" s="29">
        <f>VLOOKUP(A1360,'Survey dates etc'!$A$2:$B$3499,2,FALSE)</f>
        <v>38923</v>
      </c>
    </row>
    <row r="1361" spans="1:6" ht="11.25">
      <c r="A1361" s="15" t="s">
        <v>1889</v>
      </c>
      <c r="B1361" s="21">
        <v>1</v>
      </c>
      <c r="C1361" s="8" t="s">
        <v>2518</v>
      </c>
      <c r="D1361" s="2" t="s">
        <v>2526</v>
      </c>
      <c r="F1361" s="29">
        <f>VLOOKUP(A1361,'Survey dates etc'!$A$2:$B$3499,2,FALSE)</f>
        <v>39782</v>
      </c>
    </row>
    <row r="1362" spans="1:6" ht="11.25">
      <c r="A1362" s="31" t="s">
        <v>2466</v>
      </c>
      <c r="B1362" s="21">
        <v>1</v>
      </c>
      <c r="C1362" s="8" t="s">
        <v>1733</v>
      </c>
      <c r="D1362" s="8" t="s">
        <v>2520</v>
      </c>
      <c r="E1362" s="19" t="s">
        <v>2578</v>
      </c>
      <c r="F1362" s="29">
        <f>VLOOKUP(A1362,'Survey dates etc'!$A$2:$B$3499,2,FALSE)</f>
        <v>39309</v>
      </c>
    </row>
    <row r="1363" spans="1:6" ht="11.25">
      <c r="A1363" s="31" t="s">
        <v>2467</v>
      </c>
      <c r="B1363" s="21">
        <v>1</v>
      </c>
      <c r="C1363" s="8" t="s">
        <v>1733</v>
      </c>
      <c r="D1363" s="8" t="s">
        <v>2529</v>
      </c>
      <c r="E1363" s="19" t="s">
        <v>2578</v>
      </c>
      <c r="F1363" s="29">
        <f>VLOOKUP(A1363,'Survey dates etc'!$A$2:$B$3499,2,FALSE)</f>
        <v>39286</v>
      </c>
    </row>
    <row r="1364" spans="1:6" ht="11.25">
      <c r="A1364" s="2" t="s">
        <v>2947</v>
      </c>
      <c r="B1364" s="21">
        <v>1</v>
      </c>
      <c r="C1364" s="2" t="s">
        <v>2520</v>
      </c>
      <c r="D1364" s="2" t="s">
        <v>2520</v>
      </c>
      <c r="E1364" s="19" t="s">
        <v>2536</v>
      </c>
      <c r="F1364" s="29">
        <f>VLOOKUP(A1364,'Survey dates etc'!$A$2:$B$3499,2,FALSE)</f>
        <v>39563</v>
      </c>
    </row>
    <row r="1365" spans="1:6" ht="11.25">
      <c r="A1365" s="31" t="s">
        <v>1568</v>
      </c>
      <c r="B1365" s="21">
        <v>1</v>
      </c>
      <c r="C1365" s="8" t="s">
        <v>1733</v>
      </c>
      <c r="D1365" s="2" t="s">
        <v>2524</v>
      </c>
      <c r="E1365" s="19" t="s">
        <v>2578</v>
      </c>
      <c r="F1365" s="29">
        <f>VLOOKUP(A1365,'Survey dates etc'!$A$2:$B$3499,2,FALSE)</f>
        <v>39294</v>
      </c>
    </row>
    <row r="1366" spans="1:6" ht="11.25">
      <c r="A1366" s="2" t="s">
        <v>2948</v>
      </c>
      <c r="B1366" s="21">
        <v>1</v>
      </c>
      <c r="C1366" s="2" t="s">
        <v>2522</v>
      </c>
      <c r="D1366" s="2" t="s">
        <v>2522</v>
      </c>
      <c r="E1366" s="19" t="s">
        <v>2536</v>
      </c>
      <c r="F1366" s="29">
        <f>VLOOKUP(A1366,'Survey dates etc'!$A$2:$B$3499,2,FALSE)</f>
        <v>39212</v>
      </c>
    </row>
    <row r="1367" spans="1:6" ht="11.25">
      <c r="A1367" s="31" t="s">
        <v>378</v>
      </c>
      <c r="B1367" s="22">
        <v>1</v>
      </c>
      <c r="C1367" s="8" t="s">
        <v>1733</v>
      </c>
      <c r="D1367" s="2" t="s">
        <v>2529</v>
      </c>
      <c r="E1367" s="19" t="s">
        <v>2578</v>
      </c>
      <c r="F1367" s="29">
        <f>VLOOKUP(A1367,'Survey dates etc'!$A$2:$B$3499,2,FALSE)</f>
        <v>38553</v>
      </c>
    </row>
    <row r="1368" spans="1:6" ht="11.25">
      <c r="A1368" s="2" t="s">
        <v>2949</v>
      </c>
      <c r="B1368" s="21">
        <v>1</v>
      </c>
      <c r="C1368" s="2" t="s">
        <v>2529</v>
      </c>
      <c r="D1368" s="2" t="s">
        <v>2529</v>
      </c>
      <c r="E1368" s="19" t="s">
        <v>2536</v>
      </c>
      <c r="F1368" s="29">
        <f>VLOOKUP(A1368,'Survey dates etc'!$A$2:$B$3499,2,FALSE)</f>
        <v>39478</v>
      </c>
    </row>
    <row r="1369" spans="1:6" ht="11.25">
      <c r="A1369" s="42" t="s">
        <v>1623</v>
      </c>
      <c r="B1369" s="21">
        <v>1</v>
      </c>
      <c r="C1369" s="8" t="s">
        <v>1733</v>
      </c>
      <c r="D1369" s="42" t="s">
        <v>2522</v>
      </c>
      <c r="E1369" s="19" t="s">
        <v>2578</v>
      </c>
      <c r="F1369" s="29">
        <f>VLOOKUP(A1369,'Survey dates etc'!$A$2:$B$3499,2,FALSE)</f>
        <v>38315</v>
      </c>
    </row>
    <row r="1370" spans="1:6" ht="11.25">
      <c r="A1370" s="2" t="s">
        <v>2950</v>
      </c>
      <c r="B1370" s="21">
        <v>1</v>
      </c>
      <c r="C1370" s="2" t="s">
        <v>2529</v>
      </c>
      <c r="D1370" s="2" t="s">
        <v>2529</v>
      </c>
      <c r="E1370" s="19" t="s">
        <v>2536</v>
      </c>
      <c r="F1370" s="29">
        <f>VLOOKUP(A1370,'Survey dates etc'!$A$2:$B$3499,2,FALSE)</f>
        <v>39827</v>
      </c>
    </row>
    <row r="1371" spans="1:6" ht="11.25">
      <c r="A1371" s="2" t="s">
        <v>2951</v>
      </c>
      <c r="B1371" s="21">
        <v>1</v>
      </c>
      <c r="C1371" s="2" t="s">
        <v>2520</v>
      </c>
      <c r="D1371" s="2" t="s">
        <v>2520</v>
      </c>
      <c r="E1371" s="19" t="s">
        <v>2536</v>
      </c>
      <c r="F1371" s="29">
        <f>VLOOKUP(A1371,'Survey dates etc'!$A$2:$B$3499,2,FALSE)</f>
        <v>39833</v>
      </c>
    </row>
    <row r="1372" spans="1:6" ht="11.25">
      <c r="A1372" s="2" t="s">
        <v>1890</v>
      </c>
      <c r="B1372" s="21">
        <v>1</v>
      </c>
      <c r="C1372" s="2" t="s">
        <v>2518</v>
      </c>
      <c r="D1372" s="2" t="s">
        <v>2520</v>
      </c>
      <c r="F1372" s="29">
        <f>VLOOKUP(A1372,'Survey dates etc'!$A$2:$B$3499,2,FALSE)</f>
        <v>38729</v>
      </c>
    </row>
    <row r="1373" spans="1:6" ht="11.25">
      <c r="A1373" s="2" t="s">
        <v>1780</v>
      </c>
      <c r="B1373" s="21">
        <v>1</v>
      </c>
      <c r="C1373" s="2" t="s">
        <v>2521</v>
      </c>
      <c r="D1373" s="2" t="s">
        <v>2521</v>
      </c>
      <c r="E1373" s="19" t="s">
        <v>2536</v>
      </c>
      <c r="F1373" s="29">
        <f>VLOOKUP(A1373,'Survey dates etc'!$A$2:$B$3499,2,FALSE)</f>
        <v>38944</v>
      </c>
    </row>
    <row r="1374" spans="1:6" ht="11.25">
      <c r="A1374" s="8" t="s">
        <v>346</v>
      </c>
      <c r="B1374" s="21">
        <v>1</v>
      </c>
      <c r="C1374" s="2" t="s">
        <v>2518</v>
      </c>
      <c r="D1374" s="2" t="s">
        <v>2521</v>
      </c>
      <c r="F1374" s="29">
        <f>VLOOKUP(A1374,'Survey dates etc'!$A$2:$B$3499,2,FALSE)</f>
        <v>39141</v>
      </c>
    </row>
    <row r="1375" spans="1:6" ht="11.25">
      <c r="A1375" s="2" t="s">
        <v>1781</v>
      </c>
      <c r="B1375" s="21">
        <v>1</v>
      </c>
      <c r="C1375" s="2" t="s">
        <v>2525</v>
      </c>
      <c r="D1375" s="2" t="s">
        <v>2525</v>
      </c>
      <c r="E1375" s="19" t="s">
        <v>2536</v>
      </c>
      <c r="F1375" s="29">
        <f>VLOOKUP(A1375,'Survey dates etc'!$A$2:$B$3499,2,FALSE)</f>
        <v>39885</v>
      </c>
    </row>
    <row r="1376" spans="1:6" ht="11.25">
      <c r="A1376" s="2" t="s">
        <v>1782</v>
      </c>
      <c r="B1376" s="21">
        <v>1</v>
      </c>
      <c r="C1376" s="2" t="s">
        <v>2522</v>
      </c>
      <c r="D1376" s="2" t="s">
        <v>2522</v>
      </c>
      <c r="E1376" s="19" t="s">
        <v>2536</v>
      </c>
      <c r="F1376" s="29">
        <f>VLOOKUP(A1376,'Survey dates etc'!$A$2:$B$3499,2,FALSE)</f>
        <v>39674</v>
      </c>
    </row>
    <row r="1377" spans="1:6" ht="11.25">
      <c r="A1377" s="2" t="s">
        <v>1783</v>
      </c>
      <c r="B1377" s="21">
        <v>1</v>
      </c>
      <c r="C1377" s="2" t="s">
        <v>2520</v>
      </c>
      <c r="D1377" s="2" t="s">
        <v>2520</v>
      </c>
      <c r="E1377" s="19" t="s">
        <v>2536</v>
      </c>
      <c r="F1377" s="29">
        <f>VLOOKUP(A1377,'Survey dates etc'!$A$2:$B$3499,2,FALSE)</f>
        <v>39464</v>
      </c>
    </row>
    <row r="1378" spans="1:6" ht="11.25">
      <c r="A1378" s="31" t="s">
        <v>811</v>
      </c>
      <c r="B1378" s="22">
        <v>1</v>
      </c>
      <c r="C1378" s="8" t="s">
        <v>1733</v>
      </c>
      <c r="D1378" s="2" t="s">
        <v>2520</v>
      </c>
      <c r="E1378" s="19" t="s">
        <v>2578</v>
      </c>
      <c r="F1378" s="29">
        <f>VLOOKUP(A1378,'Survey dates etc'!$A$2:$B$3499,2,FALSE)</f>
        <v>38504</v>
      </c>
    </row>
    <row r="1379" spans="1:6" ht="11.25">
      <c r="A1379" s="2" t="s">
        <v>1891</v>
      </c>
      <c r="B1379" s="21">
        <v>1</v>
      </c>
      <c r="C1379" s="2" t="s">
        <v>2518</v>
      </c>
      <c r="D1379" s="2" t="s">
        <v>2520</v>
      </c>
      <c r="F1379" s="29">
        <f>VLOOKUP(A1379,'Survey dates etc'!$A$2:$B$3499,2,FALSE)</f>
        <v>39401</v>
      </c>
    </row>
    <row r="1380" spans="1:6" ht="11.25">
      <c r="A1380" s="31" t="s">
        <v>812</v>
      </c>
      <c r="B1380" s="22">
        <v>1</v>
      </c>
      <c r="C1380" s="8" t="s">
        <v>1733</v>
      </c>
      <c r="D1380" s="2" t="s">
        <v>2520</v>
      </c>
      <c r="E1380" s="19" t="s">
        <v>2578</v>
      </c>
      <c r="F1380" s="29">
        <f>VLOOKUP(A1380,'Survey dates etc'!$A$2:$B$3499,2,FALSE)</f>
        <v>38504</v>
      </c>
    </row>
    <row r="1381" spans="1:6" ht="11.25">
      <c r="A1381" s="31" t="s">
        <v>438</v>
      </c>
      <c r="B1381" s="21">
        <v>1</v>
      </c>
      <c r="C1381" s="8" t="s">
        <v>1733</v>
      </c>
      <c r="D1381" s="2" t="s">
        <v>2529</v>
      </c>
      <c r="E1381" s="19" t="s">
        <v>2578</v>
      </c>
      <c r="F1381" s="29">
        <f>VLOOKUP(A1381,'Survey dates etc'!$A$2:$B$3499,2,FALSE)</f>
        <v>39304</v>
      </c>
    </row>
    <row r="1382" spans="1:6" ht="11.25">
      <c r="A1382" s="31" t="s">
        <v>2468</v>
      </c>
      <c r="B1382" s="21">
        <v>1</v>
      </c>
      <c r="C1382" s="8" t="s">
        <v>1733</v>
      </c>
      <c r="D1382" s="8" t="s">
        <v>2522</v>
      </c>
      <c r="E1382" s="19" t="s">
        <v>2578</v>
      </c>
      <c r="F1382" s="29">
        <f>VLOOKUP(A1382,'Survey dates etc'!$A$2:$B$3499,2,FALSE)</f>
        <v>38496</v>
      </c>
    </row>
    <row r="1383" spans="1:6" ht="11.25">
      <c r="A1383" s="2" t="s">
        <v>1784</v>
      </c>
      <c r="B1383" s="21">
        <v>1</v>
      </c>
      <c r="C1383" s="2" t="s">
        <v>2521</v>
      </c>
      <c r="D1383" s="2" t="s">
        <v>2521</v>
      </c>
      <c r="E1383" s="19" t="s">
        <v>2536</v>
      </c>
      <c r="F1383" s="29">
        <f>VLOOKUP(A1383,'Survey dates etc'!$A$2:$B$3499,2,FALSE)</f>
        <v>39835</v>
      </c>
    </row>
    <row r="1384" spans="1:6" ht="11.25">
      <c r="A1384" s="2" t="s">
        <v>1785</v>
      </c>
      <c r="B1384" s="21">
        <v>1</v>
      </c>
      <c r="C1384" s="2" t="s">
        <v>2524</v>
      </c>
      <c r="D1384" s="2" t="s">
        <v>2524</v>
      </c>
      <c r="E1384" s="19" t="s">
        <v>2536</v>
      </c>
      <c r="F1384" s="29">
        <f>VLOOKUP(A1384,'Survey dates etc'!$A$2:$B$3499,2,FALSE)</f>
        <v>39261</v>
      </c>
    </row>
    <row r="1385" spans="1:6" ht="11.25">
      <c r="A1385" s="2" t="s">
        <v>1786</v>
      </c>
      <c r="B1385" s="21">
        <v>1</v>
      </c>
      <c r="C1385" s="2" t="s">
        <v>2529</v>
      </c>
      <c r="D1385" s="2" t="s">
        <v>2529</v>
      </c>
      <c r="E1385" s="19" t="s">
        <v>2536</v>
      </c>
      <c r="F1385" s="29">
        <f>VLOOKUP(A1385,'Survey dates etc'!$A$2:$B$3499,2,FALSE)</f>
        <v>39797</v>
      </c>
    </row>
    <row r="1386" spans="1:6" ht="11.25">
      <c r="A1386" s="2" t="s">
        <v>1892</v>
      </c>
      <c r="B1386" s="21">
        <v>1</v>
      </c>
      <c r="C1386" s="2" t="s">
        <v>2518</v>
      </c>
      <c r="D1386" s="2" t="s">
        <v>2529</v>
      </c>
      <c r="F1386" s="29">
        <f>VLOOKUP(A1386,'Survey dates etc'!$A$2:$B$3499,2,FALSE)</f>
        <v>39806</v>
      </c>
    </row>
    <row r="1387" spans="1:6" ht="11.25">
      <c r="A1387" s="2" t="s">
        <v>1893</v>
      </c>
      <c r="B1387" s="21">
        <v>1</v>
      </c>
      <c r="C1387" s="2" t="s">
        <v>2518</v>
      </c>
      <c r="D1387" s="2" t="s">
        <v>2529</v>
      </c>
      <c r="F1387" s="29">
        <f>VLOOKUP(A1387,'Survey dates etc'!$A$2:$B$3499,2,FALSE)</f>
        <v>38736</v>
      </c>
    </row>
    <row r="1388" spans="1:6" ht="11.25">
      <c r="A1388" s="2" t="s">
        <v>1894</v>
      </c>
      <c r="B1388" s="21">
        <v>1</v>
      </c>
      <c r="C1388" s="2" t="s">
        <v>2518</v>
      </c>
      <c r="D1388" s="2" t="s">
        <v>2529</v>
      </c>
      <c r="F1388" s="29">
        <f>VLOOKUP(A1388,'Survey dates etc'!$A$2:$B$3499,2,FALSE)</f>
        <v>39127</v>
      </c>
    </row>
    <row r="1389" spans="1:6" ht="11.25">
      <c r="A1389" s="16" t="s">
        <v>1602</v>
      </c>
      <c r="B1389" s="21">
        <v>1</v>
      </c>
      <c r="C1389" s="8" t="s">
        <v>1733</v>
      </c>
      <c r="D1389" s="8" t="s">
        <v>2529</v>
      </c>
      <c r="E1389" s="19" t="s">
        <v>2578</v>
      </c>
      <c r="F1389" s="29">
        <f>VLOOKUP(A1389,'Survey dates etc'!$A$2:$B$3499,2,FALSE)</f>
        <v>39295</v>
      </c>
    </row>
    <row r="1390" spans="1:6" ht="11.25">
      <c r="A1390" s="31" t="s">
        <v>1726</v>
      </c>
      <c r="B1390" s="22">
        <v>1</v>
      </c>
      <c r="C1390" s="8" t="s">
        <v>2518</v>
      </c>
      <c r="D1390" s="2" t="s">
        <v>2529</v>
      </c>
      <c r="E1390" s="19" t="s">
        <v>2578</v>
      </c>
      <c r="F1390" s="29">
        <f>VLOOKUP(A1390,'Survey dates etc'!$A$2:$B$3499,2,FALSE)</f>
        <v>39524</v>
      </c>
    </row>
    <row r="1391" spans="1:6" ht="11.25">
      <c r="A1391" s="2" t="s">
        <v>1895</v>
      </c>
      <c r="B1391" s="21">
        <v>1</v>
      </c>
      <c r="C1391" s="2" t="s">
        <v>2518</v>
      </c>
      <c r="D1391" s="2" t="s">
        <v>2529</v>
      </c>
      <c r="F1391" s="29">
        <f>VLOOKUP(A1391,'Survey dates etc'!$A$2:$B$3499,2,FALSE)</f>
        <v>39832</v>
      </c>
    </row>
    <row r="1392" spans="1:6" ht="11.25">
      <c r="A1392" s="2" t="s">
        <v>1896</v>
      </c>
      <c r="B1392" s="21">
        <v>1</v>
      </c>
      <c r="C1392" s="2" t="s">
        <v>2518</v>
      </c>
      <c r="D1392" s="2" t="s">
        <v>2529</v>
      </c>
      <c r="F1392" s="29">
        <f>VLOOKUP(A1392,'Survey dates etc'!$A$2:$B$3499,2,FALSE)</f>
        <v>38736</v>
      </c>
    </row>
    <row r="1393" spans="1:6" ht="11.25">
      <c r="A1393" s="2" t="s">
        <v>1787</v>
      </c>
      <c r="B1393" s="21">
        <v>1</v>
      </c>
      <c r="C1393" s="2" t="s">
        <v>2529</v>
      </c>
      <c r="D1393" s="2" t="s">
        <v>2529</v>
      </c>
      <c r="E1393" s="19" t="s">
        <v>2536</v>
      </c>
      <c r="F1393" s="29">
        <f>VLOOKUP(A1393,'Survey dates etc'!$A$2:$B$3499,2,FALSE)</f>
        <v>39791</v>
      </c>
    </row>
    <row r="1394" spans="1:6" ht="11.25">
      <c r="A1394" s="2" t="s">
        <v>1897</v>
      </c>
      <c r="B1394" s="21">
        <v>1</v>
      </c>
      <c r="C1394" s="2" t="s">
        <v>2518</v>
      </c>
      <c r="D1394" s="2" t="s">
        <v>2529</v>
      </c>
      <c r="F1394" s="29">
        <f>VLOOKUP(A1394,'Survey dates etc'!$A$2:$B$3499,2,FALSE)</f>
        <v>38750</v>
      </c>
    </row>
    <row r="1395" spans="1:6" ht="11.25">
      <c r="A1395" s="2" t="s">
        <v>1788</v>
      </c>
      <c r="B1395" s="21">
        <v>1</v>
      </c>
      <c r="C1395" s="2" t="s">
        <v>2529</v>
      </c>
      <c r="D1395" s="2" t="s">
        <v>2529</v>
      </c>
      <c r="E1395" s="19" t="s">
        <v>2536</v>
      </c>
      <c r="F1395" s="29">
        <f>VLOOKUP(A1395,'Survey dates etc'!$A$2:$B$3499,2,FALSE)</f>
        <v>38902</v>
      </c>
    </row>
    <row r="1396" spans="1:6" ht="11.25">
      <c r="A1396" s="2" t="s">
        <v>1789</v>
      </c>
      <c r="B1396" s="21">
        <v>1</v>
      </c>
      <c r="C1396" s="2" t="s">
        <v>2529</v>
      </c>
      <c r="D1396" s="2" t="s">
        <v>2529</v>
      </c>
      <c r="E1396" s="19" t="s">
        <v>2536</v>
      </c>
      <c r="F1396" s="29">
        <f>VLOOKUP(A1396,'Survey dates etc'!$A$2:$B$3499,2,FALSE)</f>
        <v>38750</v>
      </c>
    </row>
    <row r="1397" spans="1:6" ht="11.25">
      <c r="A1397" s="2" t="s">
        <v>1898</v>
      </c>
      <c r="B1397" s="21">
        <v>1</v>
      </c>
      <c r="C1397" s="2" t="s">
        <v>2518</v>
      </c>
      <c r="D1397" s="2" t="s">
        <v>2529</v>
      </c>
      <c r="F1397" s="29">
        <f>VLOOKUP(A1397,'Survey dates etc'!$A$2:$B$3499,2,FALSE)</f>
        <v>38902</v>
      </c>
    </row>
    <row r="1398" spans="1:6" ht="11.25">
      <c r="A1398" s="2" t="s">
        <v>1899</v>
      </c>
      <c r="B1398" s="21">
        <v>1</v>
      </c>
      <c r="C1398" s="2" t="s">
        <v>2518</v>
      </c>
      <c r="D1398" s="2" t="s">
        <v>2529</v>
      </c>
      <c r="F1398" s="29">
        <f>VLOOKUP(A1398,'Survey dates etc'!$A$2:$B$3499,2,FALSE)</f>
        <v>39444</v>
      </c>
    </row>
    <row r="1399" spans="1:6" ht="11.25">
      <c r="A1399" s="2" t="s">
        <v>1900</v>
      </c>
      <c r="B1399" s="21">
        <v>1</v>
      </c>
      <c r="C1399" s="2" t="s">
        <v>2518</v>
      </c>
      <c r="D1399" s="2" t="s">
        <v>2529</v>
      </c>
      <c r="F1399" s="29">
        <f>VLOOKUP(A1399,'Survey dates etc'!$A$2:$B$3499,2,FALSE)</f>
        <v>39832</v>
      </c>
    </row>
    <row r="1400" spans="1:6" ht="11.25">
      <c r="A1400" s="31" t="s">
        <v>1727</v>
      </c>
      <c r="B1400" s="22">
        <v>1</v>
      </c>
      <c r="C1400" s="8" t="s">
        <v>1733</v>
      </c>
      <c r="D1400" s="2" t="s">
        <v>2529</v>
      </c>
      <c r="E1400" s="19" t="s">
        <v>2578</v>
      </c>
      <c r="F1400" s="29">
        <f>VLOOKUP(A1400,'Survey dates etc'!$A$2:$B$3499,2,FALSE)</f>
        <v>38554</v>
      </c>
    </row>
    <row r="1401" spans="1:6" ht="11.25">
      <c r="A1401" s="2" t="s">
        <v>1790</v>
      </c>
      <c r="B1401" s="21">
        <v>1</v>
      </c>
      <c r="C1401" s="2" t="s">
        <v>2529</v>
      </c>
      <c r="D1401" s="2" t="s">
        <v>2529</v>
      </c>
      <c r="E1401" s="19" t="s">
        <v>2536</v>
      </c>
      <c r="F1401" s="29">
        <f>VLOOKUP(A1401,'Survey dates etc'!$A$2:$B$3499,2,FALSE)</f>
        <v>38750</v>
      </c>
    </row>
    <row r="1402" spans="1:6" ht="11.25">
      <c r="A1402" s="2" t="s">
        <v>1901</v>
      </c>
      <c r="B1402" s="21">
        <v>1</v>
      </c>
      <c r="C1402" s="2" t="s">
        <v>2518</v>
      </c>
      <c r="D1402" s="2" t="s">
        <v>2529</v>
      </c>
      <c r="F1402" s="29">
        <f>VLOOKUP(A1402,'Survey dates etc'!$A$2:$B$3499,2,FALSE)</f>
        <v>39207</v>
      </c>
    </row>
    <row r="1403" spans="1:6" ht="11.25">
      <c r="A1403" s="2" t="s">
        <v>1902</v>
      </c>
      <c r="B1403" s="21">
        <v>1</v>
      </c>
      <c r="C1403" s="2" t="s">
        <v>2518</v>
      </c>
      <c r="D1403" s="2" t="s">
        <v>2529</v>
      </c>
      <c r="F1403" s="29">
        <f>VLOOKUP(A1403,'Survey dates etc'!$A$2:$B$3499,2,FALSE)</f>
        <v>39813</v>
      </c>
    </row>
    <row r="1404" spans="1:6" ht="11.25">
      <c r="A1404" s="2" t="s">
        <v>1903</v>
      </c>
      <c r="B1404" s="21">
        <v>1</v>
      </c>
      <c r="C1404" s="2" t="s">
        <v>2518</v>
      </c>
      <c r="D1404" s="2" t="s">
        <v>2529</v>
      </c>
      <c r="F1404" s="29">
        <f>VLOOKUP(A1404,'Survey dates etc'!$A$2:$B$3499,2,FALSE)</f>
        <v>38902</v>
      </c>
    </row>
    <row r="1405" spans="1:6" ht="11.25">
      <c r="A1405" s="2" t="s">
        <v>1904</v>
      </c>
      <c r="B1405" s="21">
        <v>1</v>
      </c>
      <c r="C1405" s="2" t="s">
        <v>2518</v>
      </c>
      <c r="D1405" s="2" t="s">
        <v>2529</v>
      </c>
      <c r="F1405" s="29">
        <f>VLOOKUP(A1405,'Survey dates etc'!$A$2:$B$3499,2,FALSE)</f>
        <v>38902</v>
      </c>
    </row>
    <row r="1406" spans="1:6" ht="11.25">
      <c r="A1406" s="2" t="s">
        <v>1791</v>
      </c>
      <c r="B1406" s="21">
        <v>1</v>
      </c>
      <c r="C1406" s="2" t="s">
        <v>2520</v>
      </c>
      <c r="D1406" s="2" t="s">
        <v>2520</v>
      </c>
      <c r="E1406" s="19" t="s">
        <v>2536</v>
      </c>
      <c r="F1406" s="29">
        <f>VLOOKUP(A1406,'Survey dates etc'!$A$2:$B$3499,2,FALSE)</f>
        <v>38953</v>
      </c>
    </row>
    <row r="1407" spans="1:6" ht="11.25">
      <c r="A1407" s="31" t="s">
        <v>813</v>
      </c>
      <c r="B1407" s="22">
        <v>1</v>
      </c>
      <c r="C1407" s="8" t="s">
        <v>1733</v>
      </c>
      <c r="D1407" s="2" t="s">
        <v>2530</v>
      </c>
      <c r="E1407" s="19" t="s">
        <v>2578</v>
      </c>
      <c r="F1407" s="29">
        <f>VLOOKUP(A1407,'Survey dates etc'!$A$2:$B$3499,2,FALSE)</f>
        <v>38546</v>
      </c>
    </row>
    <row r="1408" spans="1:6" ht="11.25">
      <c r="A1408" s="2" t="s">
        <v>1792</v>
      </c>
      <c r="B1408" s="21">
        <v>1</v>
      </c>
      <c r="C1408" s="2" t="s">
        <v>2530</v>
      </c>
      <c r="D1408" s="2" t="s">
        <v>2530</v>
      </c>
      <c r="E1408" s="19" t="s">
        <v>2536</v>
      </c>
      <c r="F1408" s="29">
        <f>VLOOKUP(A1408,'Survey dates etc'!$A$2:$B$3499,2,FALSE)</f>
        <v>39821</v>
      </c>
    </row>
    <row r="1409" spans="1:6" ht="11.25">
      <c r="A1409" s="2" t="s">
        <v>1905</v>
      </c>
      <c r="B1409" s="21">
        <v>1</v>
      </c>
      <c r="C1409" s="2" t="s">
        <v>2518</v>
      </c>
      <c r="D1409" s="2" t="s">
        <v>2530</v>
      </c>
      <c r="F1409" s="29">
        <f>VLOOKUP(A1409,'Survey dates etc'!$A$2:$B$3499,2,FALSE)</f>
        <v>39177</v>
      </c>
    </row>
    <row r="1410" spans="1:6" ht="11.25">
      <c r="A1410" s="2" t="s">
        <v>1906</v>
      </c>
      <c r="B1410" s="21">
        <v>1</v>
      </c>
      <c r="C1410" s="2" t="s">
        <v>2518</v>
      </c>
      <c r="D1410" s="2" t="s">
        <v>2530</v>
      </c>
      <c r="F1410" s="29">
        <f>VLOOKUP(A1410,'Survey dates etc'!$A$2:$B$3499,2,FALSE)</f>
        <v>39177</v>
      </c>
    </row>
    <row r="1411" spans="1:6" ht="11.25">
      <c r="A1411" s="30" t="s">
        <v>969</v>
      </c>
      <c r="B1411" s="22">
        <v>1</v>
      </c>
      <c r="C1411" s="8" t="s">
        <v>1733</v>
      </c>
      <c r="D1411" s="2" t="s">
        <v>2519</v>
      </c>
      <c r="E1411" s="19" t="s">
        <v>2578</v>
      </c>
      <c r="F1411" s="29">
        <f>VLOOKUP(A1411,'Survey dates etc'!$A$2:$B$3499,2,FALSE)</f>
        <v>38602</v>
      </c>
    </row>
    <row r="1412" spans="1:6" ht="11.25">
      <c r="A1412" s="42" t="s">
        <v>1624</v>
      </c>
      <c r="B1412" s="21">
        <v>1</v>
      </c>
      <c r="C1412" s="8" t="s">
        <v>1733</v>
      </c>
      <c r="D1412" s="42" t="s">
        <v>2520</v>
      </c>
      <c r="E1412" s="19" t="s">
        <v>2578</v>
      </c>
      <c r="F1412" s="29">
        <f>VLOOKUP(A1412,'Survey dates etc'!$A$2:$B$3499,2,FALSE)</f>
        <v>39409</v>
      </c>
    </row>
    <row r="1413" spans="1:6" ht="11.25">
      <c r="A1413" s="2" t="s">
        <v>1793</v>
      </c>
      <c r="B1413" s="21">
        <v>1</v>
      </c>
      <c r="C1413" s="2" t="s">
        <v>2521</v>
      </c>
      <c r="D1413" s="2" t="s">
        <v>2521</v>
      </c>
      <c r="E1413" s="19" t="s">
        <v>2536</v>
      </c>
      <c r="F1413" s="29">
        <f>VLOOKUP(A1413,'Survey dates etc'!$A$2:$B$3499,2,FALSE)</f>
        <v>39479</v>
      </c>
    </row>
    <row r="1414" spans="1:6" ht="11.25">
      <c r="A1414" s="2" t="s">
        <v>1794</v>
      </c>
      <c r="B1414" s="21">
        <v>1</v>
      </c>
      <c r="C1414" s="2" t="s">
        <v>2521</v>
      </c>
      <c r="D1414" s="2" t="s">
        <v>2521</v>
      </c>
      <c r="E1414" s="19" t="s">
        <v>2536</v>
      </c>
      <c r="F1414" s="29">
        <f>VLOOKUP(A1414,'Survey dates etc'!$A$2:$B$3499,2,FALSE)</f>
        <v>39723</v>
      </c>
    </row>
    <row r="1415" spans="1:6" ht="11.25">
      <c r="A1415" s="2" t="s">
        <v>1907</v>
      </c>
      <c r="B1415" s="21">
        <v>1</v>
      </c>
      <c r="C1415" s="2" t="s">
        <v>2518</v>
      </c>
      <c r="D1415" s="2" t="s">
        <v>2521</v>
      </c>
      <c r="F1415" s="29">
        <f>VLOOKUP(A1415,'Survey dates etc'!$A$2:$B$3499,2,FALSE)</f>
        <v>39141</v>
      </c>
    </row>
    <row r="1416" spans="1:6" ht="11.25">
      <c r="A1416" s="2" t="s">
        <v>1795</v>
      </c>
      <c r="B1416" s="21">
        <v>1</v>
      </c>
      <c r="C1416" s="2" t="s">
        <v>2520</v>
      </c>
      <c r="D1416" s="2" t="s">
        <v>2520</v>
      </c>
      <c r="E1416" s="19" t="s">
        <v>2536</v>
      </c>
      <c r="F1416" s="29">
        <f>VLOOKUP(A1416,'Survey dates etc'!$A$2:$B$3499,2,FALSE)</f>
        <v>39183</v>
      </c>
    </row>
    <row r="1417" spans="1:6" ht="11.25">
      <c r="A1417" s="2" t="s">
        <v>1796</v>
      </c>
      <c r="B1417" s="21">
        <v>1</v>
      </c>
      <c r="C1417" s="2" t="s">
        <v>2520</v>
      </c>
      <c r="D1417" s="2" t="s">
        <v>2520</v>
      </c>
      <c r="E1417" s="19" t="s">
        <v>2536</v>
      </c>
      <c r="F1417" s="29">
        <f>VLOOKUP(A1417,'Survey dates etc'!$A$2:$B$3499,2,FALSE)</f>
        <v>38925</v>
      </c>
    </row>
    <row r="1418" spans="1:6" ht="11.25">
      <c r="A1418" s="2" t="s">
        <v>1797</v>
      </c>
      <c r="B1418" s="21">
        <v>1</v>
      </c>
      <c r="C1418" s="2" t="s">
        <v>2522</v>
      </c>
      <c r="D1418" s="2" t="s">
        <v>2522</v>
      </c>
      <c r="E1418" s="19" t="s">
        <v>2536</v>
      </c>
      <c r="F1418" s="29">
        <f>VLOOKUP(A1418,'Survey dates etc'!$A$2:$B$3499,2,FALSE)</f>
        <v>39463</v>
      </c>
    </row>
    <row r="1419" spans="1:6" ht="11.25">
      <c r="A1419" s="2" t="s">
        <v>1798</v>
      </c>
      <c r="B1419" s="21">
        <v>1</v>
      </c>
      <c r="C1419" s="2" t="s">
        <v>2522</v>
      </c>
      <c r="D1419" s="2" t="s">
        <v>2522</v>
      </c>
      <c r="E1419" s="19" t="s">
        <v>2536</v>
      </c>
      <c r="F1419" s="29">
        <f>VLOOKUP(A1419,'Survey dates etc'!$A$2:$B$3499,2,FALSE)</f>
        <v>39584</v>
      </c>
    </row>
    <row r="1420" spans="1:6" ht="11.25">
      <c r="A1420" s="31" t="s">
        <v>814</v>
      </c>
      <c r="B1420" s="22">
        <v>1</v>
      </c>
      <c r="C1420" s="8" t="s">
        <v>1733</v>
      </c>
      <c r="D1420" s="2" t="s">
        <v>2522</v>
      </c>
      <c r="E1420" s="19" t="s">
        <v>2578</v>
      </c>
      <c r="F1420" s="29">
        <f>VLOOKUP(A1420,'Survey dates etc'!$A$2:$B$3499,2,FALSE)</f>
        <v>38495</v>
      </c>
    </row>
    <row r="1421" spans="1:6" ht="11.25">
      <c r="A1421" s="2" t="s">
        <v>1799</v>
      </c>
      <c r="B1421" s="21">
        <v>1</v>
      </c>
      <c r="C1421" s="2" t="s">
        <v>2526</v>
      </c>
      <c r="D1421" s="2" t="s">
        <v>2526</v>
      </c>
      <c r="E1421" s="19" t="s">
        <v>2536</v>
      </c>
      <c r="F1421" s="29">
        <f>VLOOKUP(A1421,'Survey dates etc'!$A$2:$B$3499,2,FALSE)</f>
        <v>38946</v>
      </c>
    </row>
    <row r="1422" spans="1:6" ht="11.25">
      <c r="A1422" s="2" t="s">
        <v>1800</v>
      </c>
      <c r="B1422" s="21">
        <v>1</v>
      </c>
      <c r="C1422" s="2" t="s">
        <v>2524</v>
      </c>
      <c r="D1422" s="2" t="s">
        <v>2524</v>
      </c>
      <c r="E1422" s="19" t="s">
        <v>2536</v>
      </c>
      <c r="F1422" s="29">
        <f>VLOOKUP(A1422,'Survey dates etc'!$A$2:$B$3499,2,FALSE)</f>
        <v>39735</v>
      </c>
    </row>
    <row r="1423" spans="1:6" ht="11.25">
      <c r="A1423" s="2" t="s">
        <v>1911</v>
      </c>
      <c r="B1423" s="21">
        <v>1</v>
      </c>
      <c r="C1423" s="2" t="s">
        <v>2518</v>
      </c>
      <c r="D1423" s="2" t="s">
        <v>2524</v>
      </c>
      <c r="F1423" s="29">
        <f>VLOOKUP(A1423,'Survey dates etc'!$A$2:$B$3499,2,FALSE)</f>
        <v>39358</v>
      </c>
    </row>
    <row r="1424" spans="1:6" ht="11.25">
      <c r="A1424" s="2" t="s">
        <v>1801</v>
      </c>
      <c r="B1424" s="21">
        <v>1</v>
      </c>
      <c r="C1424" s="2" t="s">
        <v>2529</v>
      </c>
      <c r="D1424" s="2" t="s">
        <v>2529</v>
      </c>
      <c r="E1424" s="19" t="s">
        <v>2536</v>
      </c>
      <c r="F1424" s="29">
        <f>VLOOKUP(A1424,'Survey dates etc'!$A$2:$B$3499,2,FALSE)</f>
        <v>39146</v>
      </c>
    </row>
    <row r="1425" spans="1:6" ht="11.25">
      <c r="A1425" s="31" t="s">
        <v>439</v>
      </c>
      <c r="B1425" s="21">
        <v>1</v>
      </c>
      <c r="C1425" s="8" t="s">
        <v>1733</v>
      </c>
      <c r="D1425" s="2" t="s">
        <v>2520</v>
      </c>
      <c r="E1425" s="19" t="s">
        <v>2578</v>
      </c>
      <c r="F1425" s="29">
        <f>VLOOKUP(A1425,'Survey dates etc'!$A$2:$B$3499,2,FALSE)</f>
        <v>39478</v>
      </c>
    </row>
    <row r="1426" spans="1:6" ht="11.25">
      <c r="A1426" s="2" t="s">
        <v>1802</v>
      </c>
      <c r="B1426" s="21">
        <v>1</v>
      </c>
      <c r="C1426" s="2" t="s">
        <v>2519</v>
      </c>
      <c r="D1426" s="2" t="s">
        <v>2519</v>
      </c>
      <c r="E1426" s="19" t="s">
        <v>2536</v>
      </c>
      <c r="F1426" s="29">
        <f>VLOOKUP(A1426,'Survey dates etc'!$A$2:$B$3499,2,FALSE)</f>
        <v>39626</v>
      </c>
    </row>
    <row r="1427" spans="1:6" ht="11.25">
      <c r="A1427" s="2" t="s">
        <v>1912</v>
      </c>
      <c r="B1427" s="21">
        <v>1</v>
      </c>
      <c r="C1427" s="2" t="s">
        <v>2518</v>
      </c>
      <c r="D1427" s="2" t="s">
        <v>2519</v>
      </c>
      <c r="F1427" s="29">
        <f>VLOOKUP(A1427,'Survey dates etc'!$A$2:$B$3499,2,FALSE)</f>
        <v>38883</v>
      </c>
    </row>
    <row r="1428" spans="1:6" ht="11.25">
      <c r="A1428" s="2" t="s">
        <v>1913</v>
      </c>
      <c r="B1428" s="21">
        <v>1</v>
      </c>
      <c r="C1428" s="2" t="s">
        <v>2518</v>
      </c>
      <c r="D1428" s="2" t="s">
        <v>2519</v>
      </c>
      <c r="F1428" s="29">
        <f>VLOOKUP(A1428,'Survey dates etc'!$A$2:$B$3499,2,FALSE)</f>
        <v>38883</v>
      </c>
    </row>
    <row r="1429" spans="1:6" ht="11.25">
      <c r="A1429" s="2" t="s">
        <v>2952</v>
      </c>
      <c r="B1429" s="21">
        <v>1</v>
      </c>
      <c r="C1429" s="2" t="s">
        <v>2518</v>
      </c>
      <c r="D1429" s="2" t="s">
        <v>2519</v>
      </c>
      <c r="F1429" s="29">
        <f>VLOOKUP(A1429,'Survey dates etc'!$A$2:$B$3499,2,FALSE)</f>
        <v>38883</v>
      </c>
    </row>
    <row r="1430" spans="1:6" ht="11.25">
      <c r="A1430" s="30" t="s">
        <v>970</v>
      </c>
      <c r="B1430" s="22">
        <v>1</v>
      </c>
      <c r="C1430" s="8" t="s">
        <v>1733</v>
      </c>
      <c r="D1430" s="2" t="s">
        <v>2519</v>
      </c>
      <c r="E1430" s="19" t="s">
        <v>2578</v>
      </c>
      <c r="F1430" s="29">
        <f>VLOOKUP(A1430,'Survey dates etc'!$A$2:$B$3499,2,FALSE)</f>
        <v>38510</v>
      </c>
    </row>
    <row r="1431" spans="1:6" ht="11.25">
      <c r="A1431" s="2" t="s">
        <v>1803</v>
      </c>
      <c r="B1431" s="21">
        <v>1</v>
      </c>
      <c r="C1431" s="2" t="s">
        <v>2519</v>
      </c>
      <c r="D1431" s="2" t="s">
        <v>2519</v>
      </c>
      <c r="E1431" s="19" t="s">
        <v>2536</v>
      </c>
      <c r="F1431" s="29">
        <f>VLOOKUP(A1431,'Survey dates etc'!$A$2:$B$3499,2,FALSE)</f>
        <v>39234</v>
      </c>
    </row>
    <row r="1432" spans="1:6" ht="11.25">
      <c r="A1432" s="2" t="s">
        <v>1804</v>
      </c>
      <c r="B1432" s="21">
        <v>1</v>
      </c>
      <c r="C1432" s="2" t="s">
        <v>2530</v>
      </c>
      <c r="D1432" s="2" t="s">
        <v>2530</v>
      </c>
      <c r="E1432" s="19" t="s">
        <v>2536</v>
      </c>
      <c r="F1432" s="29">
        <f>VLOOKUP(A1432,'Survey dates etc'!$A$2:$B$3499,2,FALSE)</f>
        <v>39617</v>
      </c>
    </row>
    <row r="1433" spans="1:6" ht="11.25">
      <c r="A1433" s="2" t="s">
        <v>2953</v>
      </c>
      <c r="B1433" s="21">
        <v>1</v>
      </c>
      <c r="C1433" s="2" t="s">
        <v>2518</v>
      </c>
      <c r="D1433" s="2" t="s">
        <v>2530</v>
      </c>
      <c r="F1433" s="29">
        <f>VLOOKUP(A1433,'Survey dates etc'!$A$2:$B$3499,2,FALSE)</f>
        <v>39834</v>
      </c>
    </row>
    <row r="1434" spans="1:6" ht="11.25">
      <c r="A1434" s="2" t="s">
        <v>2954</v>
      </c>
      <c r="B1434" s="21">
        <v>1</v>
      </c>
      <c r="C1434" s="2" t="s">
        <v>2518</v>
      </c>
      <c r="D1434" s="2" t="s">
        <v>2530</v>
      </c>
      <c r="F1434" s="29">
        <f>VLOOKUP(A1434,'Survey dates etc'!$A$2:$B$3499,2,FALSE)</f>
        <v>39240</v>
      </c>
    </row>
    <row r="1435" spans="1:6" ht="11.25">
      <c r="A1435" s="2" t="s">
        <v>2955</v>
      </c>
      <c r="B1435" s="21">
        <v>1</v>
      </c>
      <c r="C1435" s="2" t="s">
        <v>2518</v>
      </c>
      <c r="D1435" s="2" t="s">
        <v>2530</v>
      </c>
      <c r="F1435" s="29">
        <f>VLOOKUP(A1435,'Survey dates etc'!$A$2:$B$3499,2,FALSE)</f>
        <v>38832</v>
      </c>
    </row>
    <row r="1436" spans="1:6" ht="11.25">
      <c r="A1436" s="2" t="s">
        <v>2956</v>
      </c>
      <c r="B1436" s="21">
        <v>1</v>
      </c>
      <c r="C1436" s="2" t="s">
        <v>2518</v>
      </c>
      <c r="D1436" s="2" t="s">
        <v>2530</v>
      </c>
      <c r="F1436" s="29">
        <f>VLOOKUP(A1436,'Survey dates etc'!$A$2:$B$3499,2,FALSE)</f>
        <v>39834</v>
      </c>
    </row>
    <row r="1437" spans="1:6" ht="11.25">
      <c r="A1437" s="31" t="s">
        <v>960</v>
      </c>
      <c r="B1437" s="21">
        <v>1</v>
      </c>
      <c r="C1437" s="2" t="s">
        <v>2518</v>
      </c>
      <c r="D1437" s="2" t="s">
        <v>2530</v>
      </c>
      <c r="F1437" s="29">
        <f>VLOOKUP(A1437,'Survey dates etc'!$A$2:$B$3499,2,FALSE)</f>
        <v>39081</v>
      </c>
    </row>
    <row r="1438" spans="1:6" ht="11.25">
      <c r="A1438" s="2" t="s">
        <v>2957</v>
      </c>
      <c r="B1438" s="21">
        <v>1</v>
      </c>
      <c r="C1438" s="2" t="s">
        <v>2518</v>
      </c>
      <c r="D1438" s="2" t="s">
        <v>2530</v>
      </c>
      <c r="F1438" s="29">
        <f>VLOOKUP(A1438,'Survey dates etc'!$A$2:$B$3499,2,FALSE)</f>
        <v>39813</v>
      </c>
    </row>
    <row r="1439" spans="1:6" ht="11.25">
      <c r="A1439" s="2" t="s">
        <v>2958</v>
      </c>
      <c r="B1439" s="21">
        <v>1</v>
      </c>
      <c r="C1439" s="2" t="s">
        <v>2518</v>
      </c>
      <c r="D1439" s="2" t="s">
        <v>2530</v>
      </c>
      <c r="F1439" s="29">
        <f>VLOOKUP(A1439,'Survey dates etc'!$A$2:$B$3499,2,FALSE)</f>
        <v>39834</v>
      </c>
    </row>
    <row r="1440" spans="1:6" ht="11.25">
      <c r="A1440" s="2" t="s">
        <v>1805</v>
      </c>
      <c r="B1440" s="21">
        <v>1</v>
      </c>
      <c r="C1440" s="2" t="s">
        <v>2519</v>
      </c>
      <c r="D1440" s="2" t="s">
        <v>2519</v>
      </c>
      <c r="E1440" s="19" t="s">
        <v>2536</v>
      </c>
      <c r="F1440" s="29">
        <f>VLOOKUP(A1440,'Survey dates etc'!$A$2:$B$3499,2,FALSE)</f>
        <v>39577</v>
      </c>
    </row>
    <row r="1441" spans="1:6" ht="11.25">
      <c r="A1441" s="2" t="s">
        <v>2959</v>
      </c>
      <c r="B1441" s="21">
        <v>1</v>
      </c>
      <c r="C1441" s="2" t="s">
        <v>2518</v>
      </c>
      <c r="D1441" s="2" t="s">
        <v>2519</v>
      </c>
      <c r="F1441" s="29">
        <f>VLOOKUP(A1441,'Survey dates etc'!$A$2:$B$3499,2,FALSE)</f>
        <v>39813</v>
      </c>
    </row>
    <row r="1442" spans="1:6" ht="11.25">
      <c r="A1442" s="2" t="s">
        <v>1806</v>
      </c>
      <c r="B1442" s="21">
        <v>1</v>
      </c>
      <c r="C1442" s="2" t="s">
        <v>2522</v>
      </c>
      <c r="D1442" s="2" t="s">
        <v>2522</v>
      </c>
      <c r="E1442" s="19" t="s">
        <v>2536</v>
      </c>
      <c r="F1442" s="29">
        <f>VLOOKUP(A1442,'Survey dates etc'!$A$2:$B$3499,2,FALSE)</f>
        <v>39618</v>
      </c>
    </row>
    <row r="1443" spans="1:6" ht="11.25">
      <c r="A1443" s="2" t="s">
        <v>1807</v>
      </c>
      <c r="B1443" s="21">
        <v>1</v>
      </c>
      <c r="C1443" s="2" t="s">
        <v>2526</v>
      </c>
      <c r="D1443" s="2" t="s">
        <v>2526</v>
      </c>
      <c r="E1443" s="19" t="s">
        <v>2536</v>
      </c>
      <c r="F1443" s="29">
        <f>VLOOKUP(A1443,'Survey dates etc'!$A$2:$B$3499,2,FALSE)</f>
        <v>39357</v>
      </c>
    </row>
    <row r="1444" spans="1:6" ht="11.25">
      <c r="A1444" s="2" t="s">
        <v>1808</v>
      </c>
      <c r="B1444" s="21">
        <v>1</v>
      </c>
      <c r="C1444" s="2" t="s">
        <v>2525</v>
      </c>
      <c r="D1444" s="2" t="s">
        <v>2525</v>
      </c>
      <c r="E1444" s="19" t="s">
        <v>2536</v>
      </c>
      <c r="F1444" s="29">
        <f>VLOOKUP(A1444,'Survey dates etc'!$A$2:$B$3499,2,FALSE)</f>
        <v>38852</v>
      </c>
    </row>
    <row r="1445" spans="1:6" ht="11.25">
      <c r="A1445" s="2" t="s">
        <v>1809</v>
      </c>
      <c r="B1445" s="21">
        <v>1</v>
      </c>
      <c r="C1445" s="2" t="s">
        <v>2519</v>
      </c>
      <c r="D1445" s="2" t="s">
        <v>2519</v>
      </c>
      <c r="E1445" s="19" t="s">
        <v>2536</v>
      </c>
      <c r="F1445" s="29">
        <f>VLOOKUP(A1445,'Survey dates etc'!$A$2:$B$3499,2,FALSE)</f>
        <v>39031</v>
      </c>
    </row>
    <row r="1446" spans="1:6" ht="11.25">
      <c r="A1446" s="8" t="s">
        <v>2201</v>
      </c>
      <c r="B1446" s="21">
        <v>1</v>
      </c>
      <c r="C1446" s="8" t="s">
        <v>2531</v>
      </c>
      <c r="D1446" s="2" t="s">
        <v>2531</v>
      </c>
      <c r="F1446" s="29">
        <f>VLOOKUP(A1446,'Survey dates etc'!$A$2:$B$3499,2,FALSE)</f>
        <v>39821</v>
      </c>
    </row>
    <row r="1447" spans="1:6" ht="11.25">
      <c r="A1447" s="2" t="s">
        <v>1810</v>
      </c>
      <c r="B1447" s="21">
        <v>1</v>
      </c>
      <c r="C1447" s="2" t="s">
        <v>2519</v>
      </c>
      <c r="D1447" s="2" t="s">
        <v>2519</v>
      </c>
      <c r="E1447" s="19" t="s">
        <v>2536</v>
      </c>
      <c r="F1447" s="29">
        <f>VLOOKUP(A1447,'Survey dates etc'!$A$2:$B$3499,2,FALSE)</f>
        <v>38819</v>
      </c>
    </row>
    <row r="1448" spans="1:6" ht="11.25">
      <c r="A1448" s="2" t="s">
        <v>1811</v>
      </c>
      <c r="B1448" s="21">
        <v>1</v>
      </c>
      <c r="C1448" s="2" t="s">
        <v>2529</v>
      </c>
      <c r="D1448" s="2" t="s">
        <v>2529</v>
      </c>
      <c r="E1448" s="19" t="s">
        <v>2536</v>
      </c>
      <c r="F1448" s="29">
        <f>VLOOKUP(A1448,'Survey dates etc'!$A$2:$B$3499,2,FALSE)</f>
        <v>39661</v>
      </c>
    </row>
    <row r="1449" spans="1:6" ht="11.25">
      <c r="A1449" s="2" t="s">
        <v>2960</v>
      </c>
      <c r="B1449" s="21">
        <v>1</v>
      </c>
      <c r="C1449" s="2" t="s">
        <v>2518</v>
      </c>
      <c r="D1449" s="2" t="s">
        <v>2529</v>
      </c>
      <c r="F1449" s="29">
        <f>VLOOKUP(A1449,'Survey dates etc'!$A$2:$B$3499,2,FALSE)</f>
        <v>39205</v>
      </c>
    </row>
    <row r="1450" spans="1:6" ht="11.25">
      <c r="A1450" s="2" t="s">
        <v>1833</v>
      </c>
      <c r="B1450" s="21">
        <v>1</v>
      </c>
      <c r="C1450" s="2" t="s">
        <v>2518</v>
      </c>
      <c r="D1450" s="2" t="s">
        <v>2529</v>
      </c>
      <c r="F1450" s="29">
        <f>VLOOKUP(A1450,'Survey dates etc'!$A$2:$B$3499,2,FALSE)</f>
        <v>39205</v>
      </c>
    </row>
    <row r="1451" spans="1:6" ht="11.25">
      <c r="A1451" s="31" t="s">
        <v>1728</v>
      </c>
      <c r="B1451" s="22">
        <v>1</v>
      </c>
      <c r="C1451" s="8" t="s">
        <v>1733</v>
      </c>
      <c r="D1451" s="2" t="s">
        <v>2519</v>
      </c>
      <c r="E1451" s="19" t="s">
        <v>2578</v>
      </c>
      <c r="F1451" s="29">
        <f>VLOOKUP(A1451,'Survey dates etc'!$A$2:$B$3499,2,FALSE)</f>
        <v>38602</v>
      </c>
    </row>
    <row r="1452" spans="1:6" ht="11.25">
      <c r="A1452" s="8" t="s">
        <v>1834</v>
      </c>
      <c r="B1452" s="21">
        <v>1</v>
      </c>
      <c r="C1452" s="8" t="s">
        <v>2528</v>
      </c>
      <c r="D1452" s="2" t="s">
        <v>2528</v>
      </c>
      <c r="F1452" s="29">
        <f>VLOOKUP(A1452,'Survey dates etc'!$A$2:$B$3499,2,FALSE)</f>
        <v>39394</v>
      </c>
    </row>
    <row r="1453" spans="1:6" ht="11.25">
      <c r="A1453" s="2" t="s">
        <v>1812</v>
      </c>
      <c r="B1453" s="21">
        <v>1</v>
      </c>
      <c r="C1453" s="2" t="s">
        <v>2519</v>
      </c>
      <c r="D1453" s="2" t="s">
        <v>2519</v>
      </c>
      <c r="E1453" s="19" t="s">
        <v>2536</v>
      </c>
      <c r="F1453" s="29">
        <f>VLOOKUP(A1453,'Survey dates etc'!$A$2:$B$3499,2,FALSE)</f>
        <v>39030</v>
      </c>
    </row>
    <row r="1454" spans="1:6" ht="11.25">
      <c r="A1454" s="2" t="s">
        <v>1813</v>
      </c>
      <c r="B1454" s="21">
        <v>1</v>
      </c>
      <c r="C1454" s="2" t="s">
        <v>2520</v>
      </c>
      <c r="D1454" s="2" t="s">
        <v>2520</v>
      </c>
      <c r="E1454" s="19" t="s">
        <v>2536</v>
      </c>
      <c r="F1454" s="29">
        <f>VLOOKUP(A1454,'Survey dates etc'!$A$2:$B$3499,2,FALSE)</f>
        <v>39104</v>
      </c>
    </row>
    <row r="1455" spans="1:6" ht="11.25">
      <c r="A1455" s="2" t="s">
        <v>1814</v>
      </c>
      <c r="B1455" s="21">
        <v>1</v>
      </c>
      <c r="C1455" s="2" t="s">
        <v>2525</v>
      </c>
      <c r="D1455" s="2" t="s">
        <v>2525</v>
      </c>
      <c r="E1455" s="19" t="s">
        <v>2536</v>
      </c>
      <c r="F1455" s="29">
        <f>VLOOKUP(A1455,'Survey dates etc'!$A$2:$B$3499,2,FALSE)</f>
        <v>39878</v>
      </c>
    </row>
    <row r="1456" spans="1:6" ht="11.25">
      <c r="A1456" s="2" t="s">
        <v>1835</v>
      </c>
      <c r="B1456" s="21">
        <v>1</v>
      </c>
      <c r="C1456" s="2" t="s">
        <v>2518</v>
      </c>
      <c r="D1456" s="2" t="s">
        <v>2525</v>
      </c>
      <c r="F1456" s="29">
        <f>VLOOKUP(A1456,'Survey dates etc'!$A$2:$B$3499,2,FALSE)</f>
        <v>39834</v>
      </c>
    </row>
    <row r="1457" spans="1:6" ht="11.25">
      <c r="A1457" s="31" t="s">
        <v>625</v>
      </c>
      <c r="B1457" s="22">
        <v>1</v>
      </c>
      <c r="C1457" s="8" t="s">
        <v>2525</v>
      </c>
      <c r="D1457" s="2" t="s">
        <v>2525</v>
      </c>
      <c r="E1457" s="19" t="s">
        <v>2578</v>
      </c>
      <c r="F1457" s="29">
        <f>VLOOKUP(A1457,'Survey dates etc'!$A$2:$B$3499,2,FALSE)</f>
        <v>39878</v>
      </c>
    </row>
    <row r="1458" spans="1:6" ht="11.25">
      <c r="A1458" s="2" t="s">
        <v>1836</v>
      </c>
      <c r="B1458" s="21">
        <v>1</v>
      </c>
      <c r="C1458" s="2" t="s">
        <v>2518</v>
      </c>
      <c r="D1458" s="2" t="s">
        <v>2525</v>
      </c>
      <c r="F1458" s="29">
        <f>VLOOKUP(A1458,'Survey dates etc'!$A$2:$B$3499,2,FALSE)</f>
        <v>39834</v>
      </c>
    </row>
    <row r="1459" spans="1:6" ht="11.25">
      <c r="A1459" s="2" t="s">
        <v>1815</v>
      </c>
      <c r="B1459" s="21">
        <v>1</v>
      </c>
      <c r="C1459" s="2" t="s">
        <v>2523</v>
      </c>
      <c r="D1459" s="2" t="s">
        <v>2523</v>
      </c>
      <c r="E1459" s="19" t="s">
        <v>2536</v>
      </c>
      <c r="F1459" s="29">
        <f>VLOOKUP(A1459,'Survey dates etc'!$A$2:$B$3499,2,FALSE)</f>
        <v>39218</v>
      </c>
    </row>
    <row r="1460" spans="1:6" ht="11.25">
      <c r="A1460" s="31" t="s">
        <v>685</v>
      </c>
      <c r="B1460" s="21">
        <v>1</v>
      </c>
      <c r="C1460" s="8" t="s">
        <v>1733</v>
      </c>
      <c r="D1460" s="8" t="s">
        <v>2522</v>
      </c>
      <c r="E1460" s="19" t="s">
        <v>2578</v>
      </c>
      <c r="F1460" s="29">
        <f>VLOOKUP(A1460,'Survey dates etc'!$A$2:$B$3499,2,FALSE)</f>
        <v>39413</v>
      </c>
    </row>
    <row r="1461" spans="1:6" ht="11.25">
      <c r="A1461" s="31" t="s">
        <v>686</v>
      </c>
      <c r="B1461" s="21">
        <v>1</v>
      </c>
      <c r="C1461" s="8" t="s">
        <v>1733</v>
      </c>
      <c r="D1461" s="8" t="s">
        <v>2525</v>
      </c>
      <c r="E1461" s="19" t="s">
        <v>2578</v>
      </c>
      <c r="F1461" s="29">
        <f>VLOOKUP(A1461,'Survey dates etc'!$A$2:$B$3499,2,FALSE)</f>
        <v>39412</v>
      </c>
    </row>
    <row r="1462" spans="1:6" ht="11.25">
      <c r="A1462" s="31" t="s">
        <v>2469</v>
      </c>
      <c r="B1462" s="21">
        <v>1</v>
      </c>
      <c r="C1462" s="8" t="s">
        <v>1733</v>
      </c>
      <c r="D1462" s="8" t="s">
        <v>2522</v>
      </c>
      <c r="E1462" s="19" t="s">
        <v>2578</v>
      </c>
      <c r="F1462" s="29">
        <f>VLOOKUP(A1462,'Survey dates etc'!$A$2:$B$3499,2,FALSE)</f>
        <v>39538</v>
      </c>
    </row>
    <row r="1463" spans="1:6" ht="11.25">
      <c r="A1463" s="2" t="s">
        <v>1816</v>
      </c>
      <c r="B1463" s="21">
        <v>1</v>
      </c>
      <c r="C1463" s="2" t="s">
        <v>2522</v>
      </c>
      <c r="D1463" s="2" t="s">
        <v>2522</v>
      </c>
      <c r="E1463" s="19" t="s">
        <v>2536</v>
      </c>
      <c r="F1463" s="29">
        <f>VLOOKUP(A1463,'Survey dates etc'!$A$2:$B$3499,2,FALSE)</f>
        <v>39738</v>
      </c>
    </row>
    <row r="1464" spans="1:6" ht="11.25">
      <c r="A1464" s="31" t="s">
        <v>815</v>
      </c>
      <c r="B1464" s="22">
        <v>1</v>
      </c>
      <c r="C1464" s="8" t="s">
        <v>1733</v>
      </c>
      <c r="D1464" s="2" t="s">
        <v>2522</v>
      </c>
      <c r="E1464" s="19" t="s">
        <v>2578</v>
      </c>
      <c r="F1464" s="29">
        <f>VLOOKUP(A1464,'Survey dates etc'!$A$2:$B$3499,2,FALSE)</f>
        <v>38302</v>
      </c>
    </row>
    <row r="1465" spans="1:6" ht="11.25">
      <c r="A1465" s="2" t="s">
        <v>1817</v>
      </c>
      <c r="B1465" s="21">
        <v>1</v>
      </c>
      <c r="C1465" s="2" t="s">
        <v>2522</v>
      </c>
      <c r="D1465" s="2" t="s">
        <v>2522</v>
      </c>
      <c r="E1465" s="19" t="s">
        <v>2536</v>
      </c>
      <c r="F1465" s="29">
        <f>VLOOKUP(A1465,'Survey dates etc'!$A$2:$B$3499,2,FALSE)</f>
        <v>39454</v>
      </c>
    </row>
    <row r="1466" spans="1:6" ht="11.25">
      <c r="A1466" s="2" t="s">
        <v>1818</v>
      </c>
      <c r="B1466" s="21">
        <v>1</v>
      </c>
      <c r="C1466" s="2" t="s">
        <v>2522</v>
      </c>
      <c r="D1466" s="2" t="s">
        <v>2522</v>
      </c>
      <c r="E1466" s="19" t="s">
        <v>2536</v>
      </c>
      <c r="F1466" s="29">
        <f>VLOOKUP(A1466,'Survey dates etc'!$A$2:$B$3499,2,FALSE)</f>
        <v>39532</v>
      </c>
    </row>
    <row r="1467" spans="1:6" ht="11.25">
      <c r="A1467" s="2" t="s">
        <v>1819</v>
      </c>
      <c r="B1467" s="21">
        <v>1</v>
      </c>
      <c r="C1467" s="2" t="s">
        <v>2525</v>
      </c>
      <c r="D1467" s="2" t="s">
        <v>2525</v>
      </c>
      <c r="E1467" s="19" t="s">
        <v>2536</v>
      </c>
      <c r="F1467" s="29">
        <f>VLOOKUP(A1467,'Survey dates etc'!$A$2:$B$3499,2,FALSE)</f>
        <v>39826</v>
      </c>
    </row>
    <row r="1468" spans="1:6" ht="11.25">
      <c r="A1468" s="2" t="s">
        <v>1820</v>
      </c>
      <c r="B1468" s="21">
        <v>1</v>
      </c>
      <c r="C1468" s="2" t="s">
        <v>2524</v>
      </c>
      <c r="D1468" s="2" t="s">
        <v>2524</v>
      </c>
      <c r="E1468" s="19" t="s">
        <v>2536</v>
      </c>
      <c r="F1468" s="29">
        <f>VLOOKUP(A1468,'Survey dates etc'!$A$2:$B$3499,2,FALSE)</f>
        <v>39449</v>
      </c>
    </row>
    <row r="1469" spans="1:6" ht="11.25">
      <c r="A1469" s="2" t="s">
        <v>1837</v>
      </c>
      <c r="B1469" s="21">
        <v>1</v>
      </c>
      <c r="C1469" s="2" t="s">
        <v>2518</v>
      </c>
      <c r="D1469" s="2" t="s">
        <v>2524</v>
      </c>
      <c r="F1469" s="29">
        <f>VLOOKUP(A1469,'Survey dates etc'!$A$2:$B$3499,2,FALSE)</f>
        <v>39449</v>
      </c>
    </row>
    <row r="1470" spans="1:6" ht="11.25">
      <c r="A1470" s="2" t="s">
        <v>1838</v>
      </c>
      <c r="B1470" s="21">
        <v>1</v>
      </c>
      <c r="C1470" s="2" t="s">
        <v>2518</v>
      </c>
      <c r="D1470" s="2" t="s">
        <v>2524</v>
      </c>
      <c r="F1470" s="29">
        <f>VLOOKUP(A1470,'Survey dates etc'!$A$2:$B$3499,2,FALSE)</f>
        <v>39449</v>
      </c>
    </row>
    <row r="1471" spans="1:6" ht="11.25">
      <c r="A1471" s="16" t="s">
        <v>1603</v>
      </c>
      <c r="B1471" s="21">
        <v>1</v>
      </c>
      <c r="C1471" s="8" t="s">
        <v>1733</v>
      </c>
      <c r="D1471" s="8" t="s">
        <v>2522</v>
      </c>
      <c r="E1471" s="19" t="s">
        <v>2578</v>
      </c>
      <c r="F1471" s="29">
        <f>VLOOKUP(A1471,'Survey dates etc'!$A$2:$B$3499,2,FALSE)</f>
        <v>38419</v>
      </c>
    </row>
    <row r="1472" spans="1:6" ht="11.25">
      <c r="A1472" s="2" t="s">
        <v>1821</v>
      </c>
      <c r="B1472" s="21">
        <v>1</v>
      </c>
      <c r="C1472" s="2" t="s">
        <v>2526</v>
      </c>
      <c r="D1472" s="2" t="s">
        <v>2526</v>
      </c>
      <c r="E1472" s="19" t="s">
        <v>2536</v>
      </c>
      <c r="F1472" s="29">
        <f>VLOOKUP(A1472,'Survey dates etc'!$A$2:$B$3499,2,FALSE)</f>
        <v>39181</v>
      </c>
    </row>
    <row r="1473" spans="1:6" ht="11.25">
      <c r="A1473" s="2" t="s">
        <v>1822</v>
      </c>
      <c r="B1473" s="21">
        <v>1</v>
      </c>
      <c r="C1473" s="2" t="s">
        <v>2523</v>
      </c>
      <c r="D1473" s="2" t="s">
        <v>2523</v>
      </c>
      <c r="E1473" s="19" t="s">
        <v>2536</v>
      </c>
      <c r="F1473" s="29">
        <f>VLOOKUP(A1473,'Survey dates etc'!$A$2:$B$3499,2,FALSE)</f>
        <v>39728</v>
      </c>
    </row>
    <row r="1474" spans="1:6" ht="11.25">
      <c r="A1474" s="2" t="s">
        <v>1839</v>
      </c>
      <c r="B1474" s="21">
        <v>1</v>
      </c>
      <c r="C1474" s="2" t="s">
        <v>2518</v>
      </c>
      <c r="D1474" s="2" t="s">
        <v>2523</v>
      </c>
      <c r="F1474" s="29">
        <f>VLOOKUP(A1474,'Survey dates etc'!$A$2:$B$3499,2,FALSE)</f>
        <v>39195</v>
      </c>
    </row>
    <row r="1475" spans="1:6" ht="11.25">
      <c r="A1475" s="2" t="s">
        <v>1840</v>
      </c>
      <c r="B1475" s="21">
        <v>1</v>
      </c>
      <c r="C1475" s="2" t="s">
        <v>2518</v>
      </c>
      <c r="D1475" s="2" t="s">
        <v>2523</v>
      </c>
      <c r="F1475" s="29">
        <f>VLOOKUP(A1475,'Survey dates etc'!$A$2:$B$3499,2,FALSE)</f>
        <v>38940</v>
      </c>
    </row>
    <row r="1476" spans="1:6" ht="11.25">
      <c r="A1476" s="2" t="s">
        <v>1841</v>
      </c>
      <c r="B1476" s="21">
        <v>1</v>
      </c>
      <c r="C1476" s="2" t="s">
        <v>2518</v>
      </c>
      <c r="D1476" s="2" t="s">
        <v>2523</v>
      </c>
      <c r="F1476" s="29">
        <f>VLOOKUP(A1476,'Survey dates etc'!$A$2:$B$3499,2,FALSE)</f>
        <v>39195</v>
      </c>
    </row>
    <row r="1477" spans="1:6" ht="11.25">
      <c r="A1477" s="2" t="s">
        <v>1823</v>
      </c>
      <c r="B1477" s="21">
        <v>1</v>
      </c>
      <c r="C1477" s="2" t="s">
        <v>2520</v>
      </c>
      <c r="D1477" s="2" t="s">
        <v>2520</v>
      </c>
      <c r="E1477" s="19" t="s">
        <v>2536</v>
      </c>
      <c r="F1477" s="29">
        <f>VLOOKUP(A1477,'Survey dates etc'!$A$2:$B$3499,2,FALSE)</f>
        <v>39499</v>
      </c>
    </row>
    <row r="1478" spans="1:6" ht="11.25">
      <c r="A1478" s="2" t="s">
        <v>1824</v>
      </c>
      <c r="B1478" s="21">
        <v>1</v>
      </c>
      <c r="C1478" s="2" t="s">
        <v>2522</v>
      </c>
      <c r="D1478" s="2" t="s">
        <v>2522</v>
      </c>
      <c r="E1478" s="19" t="s">
        <v>2536</v>
      </c>
      <c r="F1478" s="29">
        <f>VLOOKUP(A1478,'Survey dates etc'!$A$2:$B$3499,2,FALSE)</f>
        <v>39527</v>
      </c>
    </row>
    <row r="1479" spans="1:6" ht="11.25">
      <c r="A1479" s="43" t="s">
        <v>2075</v>
      </c>
      <c r="B1479" s="21">
        <v>1</v>
      </c>
      <c r="C1479" s="2" t="s">
        <v>2518</v>
      </c>
      <c r="D1479" s="8" t="s">
        <v>2528</v>
      </c>
      <c r="E1479" s="19" t="s">
        <v>2578</v>
      </c>
      <c r="F1479" s="29">
        <f>VLOOKUP(A1479,'Survey dates etc'!$A$2:$B$3499,2,FALSE)</f>
        <v>39860</v>
      </c>
    </row>
    <row r="1480" spans="1:6" ht="11.25">
      <c r="A1480" s="2" t="s">
        <v>1842</v>
      </c>
      <c r="B1480" s="21">
        <v>1</v>
      </c>
      <c r="C1480" s="2" t="s">
        <v>2528</v>
      </c>
      <c r="D1480" s="2" t="s">
        <v>2528</v>
      </c>
      <c r="F1480" s="29">
        <f>VLOOKUP(A1480,'Survey dates etc'!$A$2:$B$3499,2,FALSE)</f>
        <v>39839</v>
      </c>
    </row>
    <row r="1481" spans="1:6" ht="11.25">
      <c r="A1481" s="31" t="s">
        <v>202</v>
      </c>
      <c r="B1481" s="22">
        <v>1</v>
      </c>
      <c r="C1481" s="8" t="s">
        <v>2518</v>
      </c>
      <c r="D1481" s="2" t="s">
        <v>2528</v>
      </c>
      <c r="E1481" s="19" t="s">
        <v>2578</v>
      </c>
      <c r="F1481" s="29">
        <f>VLOOKUP(A1481,'Survey dates etc'!$A$2:$B$3499,2,FALSE)</f>
        <v>39041</v>
      </c>
    </row>
    <row r="1482" spans="1:6" ht="11.25">
      <c r="A1482" s="2" t="s">
        <v>1843</v>
      </c>
      <c r="B1482" s="21">
        <v>1</v>
      </c>
      <c r="C1482" s="2" t="s">
        <v>2528</v>
      </c>
      <c r="D1482" s="2" t="s">
        <v>2528</v>
      </c>
      <c r="F1482" s="29">
        <f>VLOOKUP(A1482,'Survey dates etc'!$A$2:$B$3499,2,FALSE)</f>
        <v>39041</v>
      </c>
    </row>
    <row r="1483" spans="1:6" ht="11.25">
      <c r="A1483" s="31" t="s">
        <v>2088</v>
      </c>
      <c r="B1483" s="22">
        <v>1</v>
      </c>
      <c r="C1483" s="8" t="s">
        <v>1733</v>
      </c>
      <c r="D1483" s="2" t="s">
        <v>2519</v>
      </c>
      <c r="E1483" s="19" t="s">
        <v>2578</v>
      </c>
      <c r="F1483" s="29">
        <f>VLOOKUP(A1483,'Survey dates etc'!$A$2:$B$3499,2,FALSE)</f>
        <v>38608</v>
      </c>
    </row>
    <row r="1484" spans="1:6" ht="11.25">
      <c r="A1484" s="2" t="s">
        <v>1825</v>
      </c>
      <c r="B1484" s="21">
        <v>1</v>
      </c>
      <c r="C1484" s="2" t="s">
        <v>2519</v>
      </c>
      <c r="D1484" s="2" t="s">
        <v>2519</v>
      </c>
      <c r="E1484" s="19" t="s">
        <v>2536</v>
      </c>
      <c r="F1484" s="29">
        <f>VLOOKUP(A1484,'Survey dates etc'!$A$2:$B$3499,2,FALSE)</f>
        <v>39743</v>
      </c>
    </row>
    <row r="1485" spans="1:6" ht="11.25">
      <c r="A1485" s="2" t="s">
        <v>1844</v>
      </c>
      <c r="B1485" s="21">
        <v>1</v>
      </c>
      <c r="C1485" s="2" t="s">
        <v>2518</v>
      </c>
      <c r="D1485" s="2" t="s">
        <v>2519</v>
      </c>
      <c r="F1485" s="29">
        <f>VLOOKUP(A1485,'Survey dates etc'!$A$2:$B$3499,2,FALSE)</f>
        <v>38814</v>
      </c>
    </row>
    <row r="1486" spans="1:6" ht="11.25">
      <c r="A1486" s="8" t="s">
        <v>1922</v>
      </c>
      <c r="B1486" s="22">
        <v>1</v>
      </c>
      <c r="C1486" s="8" t="s">
        <v>1733</v>
      </c>
      <c r="D1486" s="2" t="s">
        <v>2519</v>
      </c>
      <c r="E1486" s="19" t="s">
        <v>2578</v>
      </c>
      <c r="F1486" s="29">
        <f>VLOOKUP(A1486,'Survey dates etc'!$A$2:$B$3499,2,FALSE)</f>
        <v>38469</v>
      </c>
    </row>
    <row r="1487" spans="1:6" ht="11.25">
      <c r="A1487" s="2" t="s">
        <v>1826</v>
      </c>
      <c r="B1487" s="21">
        <v>1</v>
      </c>
      <c r="C1487" s="2" t="s">
        <v>2522</v>
      </c>
      <c r="D1487" s="2" t="s">
        <v>2522</v>
      </c>
      <c r="E1487" s="19" t="s">
        <v>2536</v>
      </c>
      <c r="F1487" s="29">
        <f>VLOOKUP(A1487,'Survey dates etc'!$A$2:$B$3499,2,FALSE)</f>
        <v>39470</v>
      </c>
    </row>
    <row r="1488" spans="1:6" ht="11.25">
      <c r="A1488" s="2" t="s">
        <v>1827</v>
      </c>
      <c r="B1488" s="21">
        <v>1</v>
      </c>
      <c r="C1488" s="2" t="s">
        <v>2530</v>
      </c>
      <c r="D1488" s="2" t="s">
        <v>2530</v>
      </c>
      <c r="E1488" s="19" t="s">
        <v>2536</v>
      </c>
      <c r="F1488" s="29">
        <f>VLOOKUP(A1488,'Survey dates etc'!$A$2:$B$3499,2,FALSE)</f>
        <v>39455</v>
      </c>
    </row>
    <row r="1489" spans="1:6" ht="11.25">
      <c r="A1489" s="2" t="s">
        <v>98</v>
      </c>
      <c r="B1489" s="21">
        <v>1</v>
      </c>
      <c r="C1489" s="2" t="s">
        <v>2518</v>
      </c>
      <c r="D1489" s="2" t="s">
        <v>2530</v>
      </c>
      <c r="F1489" s="29">
        <f>VLOOKUP(A1489,'Survey dates etc'!$A$2:$B$3499,2,FALSE)</f>
        <v>39455</v>
      </c>
    </row>
    <row r="1490" spans="1:6" ht="11.25">
      <c r="A1490" s="2" t="s">
        <v>99</v>
      </c>
      <c r="B1490" s="21">
        <v>1</v>
      </c>
      <c r="C1490" s="2" t="s">
        <v>2518</v>
      </c>
      <c r="D1490" s="2" t="s">
        <v>2530</v>
      </c>
      <c r="F1490" s="29">
        <f>VLOOKUP(A1490,'Survey dates etc'!$A$2:$B$3499,2,FALSE)</f>
        <v>39455</v>
      </c>
    </row>
    <row r="1491" spans="1:6" ht="11.25">
      <c r="A1491" s="3" t="s">
        <v>100</v>
      </c>
      <c r="B1491" s="21">
        <v>1</v>
      </c>
      <c r="C1491" s="8" t="s">
        <v>2518</v>
      </c>
      <c r="D1491" s="2" t="s">
        <v>2530</v>
      </c>
      <c r="F1491" s="29">
        <f>VLOOKUP(A1491,'Survey dates etc'!$A$2:$B$3499,2,FALSE)</f>
        <v>39455</v>
      </c>
    </row>
    <row r="1492" spans="1:6" ht="11.25">
      <c r="A1492" s="2" t="s">
        <v>2442</v>
      </c>
      <c r="B1492" s="21">
        <v>1</v>
      </c>
      <c r="C1492" s="2" t="s">
        <v>2526</v>
      </c>
      <c r="D1492" s="2" t="s">
        <v>2526</v>
      </c>
      <c r="E1492" s="19" t="s">
        <v>2536</v>
      </c>
      <c r="F1492" s="29">
        <f>VLOOKUP(A1492,'Survey dates etc'!$A$2:$B$3499,2,FALSE)</f>
        <v>38947</v>
      </c>
    </row>
    <row r="1493" spans="1:6" ht="11.25">
      <c r="A1493" s="2" t="s">
        <v>2443</v>
      </c>
      <c r="B1493" s="21">
        <v>1</v>
      </c>
      <c r="C1493" s="2" t="s">
        <v>2522</v>
      </c>
      <c r="D1493" s="2" t="s">
        <v>2522</v>
      </c>
      <c r="E1493" s="19" t="s">
        <v>2536</v>
      </c>
      <c r="F1493" s="29">
        <f>VLOOKUP(A1493,'Survey dates etc'!$A$2:$B$3499,2,FALSE)</f>
        <v>39535</v>
      </c>
    </row>
    <row r="1494" spans="1:6" ht="11.25">
      <c r="A1494" s="2" t="s">
        <v>2331</v>
      </c>
      <c r="B1494" s="21">
        <v>1</v>
      </c>
      <c r="C1494" s="2" t="s">
        <v>2522</v>
      </c>
      <c r="D1494" s="2" t="s">
        <v>2522</v>
      </c>
      <c r="E1494" s="19" t="s">
        <v>2536</v>
      </c>
      <c r="F1494" s="29">
        <f>VLOOKUP(A1494,'Survey dates etc'!$A$2:$B$3499,2,FALSE)</f>
        <v>39405</v>
      </c>
    </row>
    <row r="1495" spans="1:6" ht="11.25">
      <c r="A1495" s="7" t="s">
        <v>2332</v>
      </c>
      <c r="B1495" s="21">
        <v>1</v>
      </c>
      <c r="C1495" s="8" t="s">
        <v>2522</v>
      </c>
      <c r="D1495" s="2" t="s">
        <v>2522</v>
      </c>
      <c r="E1495" s="19" t="s">
        <v>2536</v>
      </c>
      <c r="F1495" s="29" t="e">
        <f>VLOOKUP(A1495,'Survey dates etc'!$A$2:$B$3499,2,FALSE)</f>
        <v>#N/A</v>
      </c>
    </row>
    <row r="1496" spans="1:6" ht="11.25">
      <c r="A1496" s="2" t="s">
        <v>2333</v>
      </c>
      <c r="B1496" s="21">
        <v>1</v>
      </c>
      <c r="C1496" s="2" t="s">
        <v>2523</v>
      </c>
      <c r="D1496" s="2" t="s">
        <v>2523</v>
      </c>
      <c r="E1496" s="19" t="s">
        <v>2536</v>
      </c>
      <c r="F1496" s="29">
        <f>VLOOKUP(A1496,'Survey dates etc'!$A$2:$B$3499,2,FALSE)</f>
        <v>39143</v>
      </c>
    </row>
    <row r="1497" spans="1:6" ht="11.25">
      <c r="A1497" s="2" t="s">
        <v>2334</v>
      </c>
      <c r="B1497" s="21">
        <v>1</v>
      </c>
      <c r="C1497" s="2" t="s">
        <v>2526</v>
      </c>
      <c r="D1497" s="2" t="s">
        <v>2526</v>
      </c>
      <c r="E1497" s="19" t="s">
        <v>2536</v>
      </c>
      <c r="F1497" s="29">
        <f>VLOOKUP(A1497,'Survey dates etc'!$A$2:$B$3499,2,FALSE)</f>
        <v>39734</v>
      </c>
    </row>
    <row r="1498" spans="1:6" ht="11.25">
      <c r="A1498" s="8" t="s">
        <v>1923</v>
      </c>
      <c r="B1498" s="22">
        <v>1</v>
      </c>
      <c r="C1498" s="8" t="s">
        <v>1733</v>
      </c>
      <c r="D1498" s="2" t="s">
        <v>2519</v>
      </c>
      <c r="E1498" s="19" t="s">
        <v>2578</v>
      </c>
      <c r="F1498" s="29">
        <f>VLOOKUP(A1498,'Survey dates etc'!$A$2:$B$3499,2,FALSE)</f>
        <v>39625</v>
      </c>
    </row>
    <row r="1499" spans="1:6" ht="11.25">
      <c r="A1499" s="31" t="s">
        <v>2089</v>
      </c>
      <c r="B1499" s="22">
        <v>1</v>
      </c>
      <c r="C1499" s="8" t="s">
        <v>1733</v>
      </c>
      <c r="D1499" s="2" t="s">
        <v>2529</v>
      </c>
      <c r="E1499" s="19" t="s">
        <v>2578</v>
      </c>
      <c r="F1499" s="29">
        <f>VLOOKUP(A1499,'Survey dates etc'!$A$2:$B$3499,2,FALSE)</f>
        <v>38551</v>
      </c>
    </row>
    <row r="1500" spans="1:6" ht="11.25">
      <c r="A1500" s="2" t="s">
        <v>2335</v>
      </c>
      <c r="B1500" s="21">
        <v>1</v>
      </c>
      <c r="C1500" s="2" t="s">
        <v>2521</v>
      </c>
      <c r="D1500" s="2" t="s">
        <v>2521</v>
      </c>
      <c r="E1500" s="19" t="s">
        <v>2536</v>
      </c>
      <c r="F1500" s="29">
        <f>VLOOKUP(A1500,'Survey dates etc'!$A$2:$B$3499,2,FALSE)</f>
        <v>39486</v>
      </c>
    </row>
    <row r="1501" spans="1:6" ht="11.25">
      <c r="A1501" s="31" t="s">
        <v>2336</v>
      </c>
      <c r="B1501" s="21">
        <v>1</v>
      </c>
      <c r="C1501" s="8" t="s">
        <v>2524</v>
      </c>
      <c r="D1501" s="2" t="s">
        <v>2524</v>
      </c>
      <c r="E1501" s="19" t="s">
        <v>2536</v>
      </c>
      <c r="F1501" s="29">
        <f>VLOOKUP(A1501,'Survey dates etc'!$A$2:$B$3499,2,FALSE)</f>
        <v>39482</v>
      </c>
    </row>
    <row r="1502" spans="1:6" ht="11.25">
      <c r="A1502" s="31" t="s">
        <v>379</v>
      </c>
      <c r="B1502" s="22">
        <v>1</v>
      </c>
      <c r="C1502" s="8" t="s">
        <v>1733</v>
      </c>
      <c r="D1502" s="2" t="s">
        <v>2525</v>
      </c>
      <c r="E1502" s="19" t="s">
        <v>2578</v>
      </c>
      <c r="F1502" s="29">
        <f>VLOOKUP(A1502,'Survey dates etc'!$A$2:$B$3499,2,FALSE)</f>
        <v>39872</v>
      </c>
    </row>
    <row r="1503" spans="1:6" ht="11.25">
      <c r="A1503" s="31" t="s">
        <v>380</v>
      </c>
      <c r="B1503" s="22">
        <v>1</v>
      </c>
      <c r="C1503" s="8" t="s">
        <v>1733</v>
      </c>
      <c r="D1503" s="2" t="s">
        <v>2525</v>
      </c>
      <c r="E1503" s="19" t="s">
        <v>2578</v>
      </c>
      <c r="F1503" s="29">
        <f>VLOOKUP(A1503,'Survey dates etc'!$A$2:$B$3499,2,FALSE)</f>
        <v>39890</v>
      </c>
    </row>
    <row r="1504" spans="1:6" ht="11.25">
      <c r="A1504" s="31" t="s">
        <v>2090</v>
      </c>
      <c r="B1504" s="22">
        <v>1</v>
      </c>
      <c r="C1504" s="8" t="s">
        <v>1733</v>
      </c>
      <c r="D1504" s="2" t="s">
        <v>2529</v>
      </c>
      <c r="E1504" s="19" t="s">
        <v>2578</v>
      </c>
      <c r="F1504" s="29">
        <f>VLOOKUP(A1504,'Survey dates etc'!$A$2:$B$3499,2,FALSE)</f>
        <v>38552</v>
      </c>
    </row>
    <row r="1505" spans="1:6" ht="11.25">
      <c r="A1505" s="2" t="s">
        <v>2337</v>
      </c>
      <c r="B1505" s="21">
        <v>1</v>
      </c>
      <c r="C1505" s="2" t="s">
        <v>2519</v>
      </c>
      <c r="D1505" s="2" t="s">
        <v>2519</v>
      </c>
      <c r="E1505" s="19" t="s">
        <v>2536</v>
      </c>
      <c r="F1505" s="29">
        <f>VLOOKUP(A1505,'Survey dates etc'!$A$2:$B$3499,2,FALSE)</f>
        <v>39724</v>
      </c>
    </row>
    <row r="1506" spans="1:6" ht="11.25">
      <c r="A1506" s="2" t="s">
        <v>101</v>
      </c>
      <c r="B1506" s="21">
        <v>1</v>
      </c>
      <c r="C1506" s="2" t="s">
        <v>2518</v>
      </c>
      <c r="D1506" s="2" t="s">
        <v>2519</v>
      </c>
      <c r="F1506" s="29">
        <f>VLOOKUP(A1506,'Survey dates etc'!$A$2:$B$3499,2,FALSE)</f>
        <v>38818</v>
      </c>
    </row>
    <row r="1507" spans="1:6" ht="11.25">
      <c r="A1507" s="31" t="s">
        <v>2115</v>
      </c>
      <c r="B1507" s="22">
        <v>1</v>
      </c>
      <c r="C1507" s="8" t="s">
        <v>1733</v>
      </c>
      <c r="D1507" s="2" t="s">
        <v>2519</v>
      </c>
      <c r="E1507" s="19" t="s">
        <v>2578</v>
      </c>
      <c r="F1507" s="29">
        <f>VLOOKUP(A1507,'Survey dates etc'!$A$2:$B$3499,2,FALSE)</f>
        <v>38576</v>
      </c>
    </row>
    <row r="1508" spans="1:6" ht="11.25">
      <c r="A1508" s="31" t="s">
        <v>1315</v>
      </c>
      <c r="B1508" s="21">
        <v>1</v>
      </c>
      <c r="C1508" s="8" t="s">
        <v>1733</v>
      </c>
      <c r="D1508" s="2" t="s">
        <v>2521</v>
      </c>
      <c r="E1508" s="19" t="s">
        <v>2578</v>
      </c>
      <c r="F1508" s="29">
        <f>VLOOKUP(A1508,'Survey dates etc'!$A$2:$B$3499,2,FALSE)</f>
        <v>39415</v>
      </c>
    </row>
    <row r="1509" spans="1:6" ht="11.25">
      <c r="A1509" s="2" t="s">
        <v>2338</v>
      </c>
      <c r="B1509" s="21">
        <v>1</v>
      </c>
      <c r="C1509" s="2" t="s">
        <v>2519</v>
      </c>
      <c r="D1509" s="2" t="s">
        <v>2519</v>
      </c>
      <c r="E1509" s="19" t="s">
        <v>2536</v>
      </c>
      <c r="F1509" s="29">
        <f>VLOOKUP(A1509,'Survey dates etc'!$A$2:$B$3499,2,FALSE)</f>
        <v>39482</v>
      </c>
    </row>
    <row r="1510" spans="1:6" ht="11.25">
      <c r="A1510" s="16" t="s">
        <v>1343</v>
      </c>
      <c r="B1510" s="21">
        <v>1</v>
      </c>
      <c r="C1510" s="8" t="s">
        <v>1733</v>
      </c>
      <c r="D1510" s="8" t="s">
        <v>2519</v>
      </c>
      <c r="E1510" s="19" t="s">
        <v>2578</v>
      </c>
      <c r="F1510" s="29">
        <f>VLOOKUP(A1510,'Survey dates etc'!$A$2:$B$3499,2,FALSE)</f>
        <v>39595</v>
      </c>
    </row>
    <row r="1511" spans="1:6" ht="11.25">
      <c r="A1511" s="2" t="s">
        <v>2339</v>
      </c>
      <c r="B1511" s="21">
        <v>1</v>
      </c>
      <c r="C1511" s="2" t="s">
        <v>2529</v>
      </c>
      <c r="D1511" s="2" t="s">
        <v>2529</v>
      </c>
      <c r="E1511" s="19" t="s">
        <v>2536</v>
      </c>
      <c r="F1511" s="29">
        <f>VLOOKUP(A1511,'Survey dates etc'!$A$2:$B$3499,2,FALSE)</f>
        <v>39272</v>
      </c>
    </row>
    <row r="1512" spans="1:6" ht="11.25">
      <c r="A1512" s="2" t="s">
        <v>102</v>
      </c>
      <c r="B1512" s="21">
        <v>1</v>
      </c>
      <c r="C1512" s="2" t="s">
        <v>2518</v>
      </c>
      <c r="D1512" s="2" t="s">
        <v>2529</v>
      </c>
      <c r="F1512" s="29">
        <f>VLOOKUP(A1512,'Survey dates etc'!$A$2:$B$3499,2,FALSE)</f>
        <v>39272</v>
      </c>
    </row>
    <row r="1513" spans="1:6" ht="11.25">
      <c r="A1513" s="2" t="s">
        <v>2340</v>
      </c>
      <c r="B1513" s="21">
        <v>1</v>
      </c>
      <c r="C1513" s="2" t="s">
        <v>2522</v>
      </c>
      <c r="D1513" s="2" t="s">
        <v>2522</v>
      </c>
      <c r="E1513" s="19" t="s">
        <v>2536</v>
      </c>
      <c r="F1513" s="29">
        <f>VLOOKUP(A1513,'Survey dates etc'!$A$2:$B$3499,2,FALSE)</f>
        <v>39813</v>
      </c>
    </row>
    <row r="1514" spans="1:6" ht="11.25">
      <c r="A1514" s="2" t="s">
        <v>2341</v>
      </c>
      <c r="B1514" s="21">
        <v>1</v>
      </c>
      <c r="C1514" s="2" t="s">
        <v>2523</v>
      </c>
      <c r="D1514" s="2" t="s">
        <v>2523</v>
      </c>
      <c r="E1514" s="19" t="s">
        <v>2536</v>
      </c>
      <c r="F1514" s="29">
        <f>VLOOKUP(A1514,'Survey dates etc'!$A$2:$B$3499,2,FALSE)</f>
        <v>39066</v>
      </c>
    </row>
    <row r="1515" spans="1:6" ht="11.25">
      <c r="A1515" s="2" t="s">
        <v>2342</v>
      </c>
      <c r="B1515" s="21">
        <v>1</v>
      </c>
      <c r="C1515" s="2" t="s">
        <v>2521</v>
      </c>
      <c r="D1515" s="2" t="s">
        <v>2521</v>
      </c>
      <c r="E1515" s="19" t="s">
        <v>2536</v>
      </c>
      <c r="F1515" s="29">
        <f>VLOOKUP(A1515,'Survey dates etc'!$A$2:$B$3499,2,FALSE)</f>
        <v>38740</v>
      </c>
    </row>
    <row r="1516" spans="1:6" ht="11.25">
      <c r="A1516" s="30" t="s">
        <v>1494</v>
      </c>
      <c r="B1516" s="21">
        <v>1</v>
      </c>
      <c r="C1516" s="8" t="s">
        <v>1733</v>
      </c>
      <c r="D1516" s="2" t="s">
        <v>2519</v>
      </c>
      <c r="E1516" s="19" t="s">
        <v>2578</v>
      </c>
      <c r="F1516" s="29">
        <f>VLOOKUP(A1516,'Survey dates etc'!$A$2:$B$3499,2,FALSE)</f>
        <v>39379</v>
      </c>
    </row>
    <row r="1517" spans="1:6" ht="11.25">
      <c r="A1517" s="31" t="s">
        <v>2091</v>
      </c>
      <c r="B1517" s="22">
        <v>1</v>
      </c>
      <c r="C1517" s="8" t="s">
        <v>1733</v>
      </c>
      <c r="D1517" s="2" t="s">
        <v>2522</v>
      </c>
      <c r="E1517" s="19" t="s">
        <v>2578</v>
      </c>
      <c r="F1517" s="29">
        <f>VLOOKUP(A1517,'Survey dates etc'!$A$2:$B$3499,2,FALSE)</f>
        <v>38496</v>
      </c>
    </row>
    <row r="1518" spans="1:6" ht="11.25">
      <c r="A1518" s="2" t="s">
        <v>2343</v>
      </c>
      <c r="B1518" s="21">
        <v>1</v>
      </c>
      <c r="C1518" s="2" t="s">
        <v>2520</v>
      </c>
      <c r="D1518" s="2" t="s">
        <v>2520</v>
      </c>
      <c r="E1518" s="19" t="s">
        <v>2536</v>
      </c>
      <c r="F1518" s="29">
        <f>VLOOKUP(A1518,'Survey dates etc'!$A$2:$B$3499,2,FALSE)</f>
        <v>39511</v>
      </c>
    </row>
    <row r="1519" spans="1:6" ht="11.25">
      <c r="A1519" s="2" t="s">
        <v>2344</v>
      </c>
      <c r="B1519" s="21">
        <v>1</v>
      </c>
      <c r="C1519" s="2" t="s">
        <v>2520</v>
      </c>
      <c r="D1519" s="2" t="s">
        <v>2520</v>
      </c>
      <c r="E1519" s="19" t="s">
        <v>2536</v>
      </c>
      <c r="F1519" s="29">
        <f>VLOOKUP(A1519,'Survey dates etc'!$A$2:$B$3499,2,FALSE)</f>
        <v>39752</v>
      </c>
    </row>
    <row r="1520" spans="1:6" ht="11.25">
      <c r="A1520" s="2" t="s">
        <v>2345</v>
      </c>
      <c r="B1520" s="21">
        <v>1</v>
      </c>
      <c r="C1520" s="2" t="s">
        <v>793</v>
      </c>
      <c r="D1520" s="2" t="s">
        <v>793</v>
      </c>
      <c r="E1520" s="19" t="s">
        <v>2536</v>
      </c>
      <c r="F1520" s="29">
        <f>VLOOKUP(A1520,'Survey dates etc'!$A$2:$B$3499,2,FALSE)</f>
        <v>39129</v>
      </c>
    </row>
    <row r="1521" spans="1:6" ht="11.25">
      <c r="A1521" s="2" t="s">
        <v>2346</v>
      </c>
      <c r="B1521" s="21">
        <v>1</v>
      </c>
      <c r="C1521" s="2" t="s">
        <v>2519</v>
      </c>
      <c r="D1521" s="2" t="s">
        <v>2519</v>
      </c>
      <c r="E1521" s="19" t="s">
        <v>2536</v>
      </c>
      <c r="F1521" s="29">
        <f>VLOOKUP(A1521,'Survey dates etc'!$A$2:$B$3499,2,FALSE)</f>
        <v>39141</v>
      </c>
    </row>
    <row r="1522" spans="1:6" ht="11.25">
      <c r="A1522" s="31" t="s">
        <v>2295</v>
      </c>
      <c r="B1522" s="22">
        <v>1</v>
      </c>
      <c r="C1522" s="8" t="s">
        <v>2518</v>
      </c>
      <c r="D1522" s="2" t="s">
        <v>2519</v>
      </c>
      <c r="E1522" s="19" t="s">
        <v>2578</v>
      </c>
      <c r="F1522" s="29">
        <f>VLOOKUP(A1522,'Survey dates etc'!$A$2:$B$3499,2,FALSE)</f>
        <v>39202</v>
      </c>
    </row>
    <row r="1523" spans="1:6" ht="11.25">
      <c r="A1523" s="2" t="s">
        <v>2347</v>
      </c>
      <c r="B1523" s="21">
        <v>1</v>
      </c>
      <c r="C1523" s="2" t="s">
        <v>2521</v>
      </c>
      <c r="D1523" s="2" t="s">
        <v>2521</v>
      </c>
      <c r="E1523" s="19" t="s">
        <v>2536</v>
      </c>
      <c r="F1523" s="29">
        <f>VLOOKUP(A1523,'Survey dates etc'!$A$2:$B$3499,2,FALSE)</f>
        <v>39772</v>
      </c>
    </row>
    <row r="1524" spans="1:6" ht="11.25">
      <c r="A1524" s="31" t="s">
        <v>190</v>
      </c>
      <c r="B1524" s="22">
        <v>1</v>
      </c>
      <c r="C1524" s="8" t="s">
        <v>2518</v>
      </c>
      <c r="D1524" s="2" t="s">
        <v>2521</v>
      </c>
      <c r="E1524" s="19" t="s">
        <v>2578</v>
      </c>
      <c r="F1524" s="29">
        <f>VLOOKUP(A1524,'Survey dates etc'!$A$2:$B$3499,2,FALSE)</f>
        <v>39859</v>
      </c>
    </row>
    <row r="1525" spans="1:6" ht="11.25">
      <c r="A1525" s="2" t="s">
        <v>2348</v>
      </c>
      <c r="B1525" s="21">
        <v>1</v>
      </c>
      <c r="C1525" s="2" t="s">
        <v>2520</v>
      </c>
      <c r="D1525" s="2" t="s">
        <v>2520</v>
      </c>
      <c r="E1525" s="19" t="s">
        <v>2536</v>
      </c>
      <c r="F1525" s="29">
        <f>VLOOKUP(A1525,'Survey dates etc'!$A$2:$B$3499,2,FALSE)</f>
        <v>38784</v>
      </c>
    </row>
    <row r="1526" spans="1:6" ht="11.25">
      <c r="A1526" s="2" t="s">
        <v>2349</v>
      </c>
      <c r="B1526" s="21">
        <v>1</v>
      </c>
      <c r="C1526" s="2" t="s">
        <v>2519</v>
      </c>
      <c r="D1526" s="2" t="s">
        <v>2519</v>
      </c>
      <c r="E1526" s="19" t="s">
        <v>2536</v>
      </c>
      <c r="F1526" s="29">
        <f>VLOOKUP(A1526,'Survey dates etc'!$A$2:$B$3499,2,FALSE)</f>
        <v>38818</v>
      </c>
    </row>
    <row r="1527" spans="1:6" ht="11.25">
      <c r="A1527" s="8" t="s">
        <v>1924</v>
      </c>
      <c r="B1527" s="22">
        <v>1</v>
      </c>
      <c r="C1527" s="8" t="s">
        <v>1733</v>
      </c>
      <c r="D1527" s="2" t="s">
        <v>2519</v>
      </c>
      <c r="E1527" s="19" t="s">
        <v>2578</v>
      </c>
      <c r="F1527" s="29">
        <f>VLOOKUP(A1527,'Survey dates etc'!$A$2:$B$3499,2,FALSE)</f>
        <v>38579</v>
      </c>
    </row>
    <row r="1528" spans="1:6" ht="11.25">
      <c r="A1528" s="2" t="s">
        <v>2350</v>
      </c>
      <c r="B1528" s="21">
        <v>1</v>
      </c>
      <c r="C1528" s="2" t="s">
        <v>2527</v>
      </c>
      <c r="D1528" s="2" t="s">
        <v>2527</v>
      </c>
      <c r="E1528" s="19" t="s">
        <v>2536</v>
      </c>
      <c r="F1528" s="29">
        <f>VLOOKUP(A1528,'Survey dates etc'!$A$2:$B$3499,2,FALSE)</f>
        <v>39473</v>
      </c>
    </row>
    <row r="1529" spans="1:6" ht="11.25">
      <c r="A1529" s="2" t="s">
        <v>2351</v>
      </c>
      <c r="B1529" s="21">
        <v>1</v>
      </c>
      <c r="C1529" s="2" t="s">
        <v>2526</v>
      </c>
      <c r="D1529" s="2" t="s">
        <v>2526</v>
      </c>
      <c r="E1529" s="19" t="s">
        <v>2536</v>
      </c>
      <c r="F1529" s="29">
        <f>VLOOKUP(A1529,'Survey dates etc'!$A$2:$B$3499,2,FALSE)</f>
        <v>39260</v>
      </c>
    </row>
    <row r="1530" spans="1:6" ht="11.25">
      <c r="A1530" s="2" t="s">
        <v>103</v>
      </c>
      <c r="B1530" s="21">
        <v>1</v>
      </c>
      <c r="C1530" s="2" t="s">
        <v>2518</v>
      </c>
      <c r="D1530" s="2" t="s">
        <v>2526</v>
      </c>
      <c r="F1530" s="29">
        <f>VLOOKUP(A1530,'Survey dates etc'!$A$2:$B$3499,2,FALSE)</f>
        <v>39260</v>
      </c>
    </row>
    <row r="1531" spans="1:6" ht="11.25">
      <c r="A1531" s="2" t="s">
        <v>2352</v>
      </c>
      <c r="B1531" s="21">
        <v>1</v>
      </c>
      <c r="C1531" s="2" t="s">
        <v>2523</v>
      </c>
      <c r="D1531" s="2" t="s">
        <v>2523</v>
      </c>
      <c r="E1531" s="19" t="s">
        <v>2536</v>
      </c>
      <c r="F1531" s="29">
        <f>VLOOKUP(A1531,'Survey dates etc'!$A$2:$B$3499,2,FALSE)</f>
        <v>39652</v>
      </c>
    </row>
    <row r="1532" spans="1:6" ht="11.25">
      <c r="A1532" s="2" t="s">
        <v>104</v>
      </c>
      <c r="B1532" s="21">
        <v>1</v>
      </c>
      <c r="C1532" s="2" t="s">
        <v>2518</v>
      </c>
      <c r="D1532" s="2" t="s">
        <v>2523</v>
      </c>
      <c r="F1532" s="29">
        <f>VLOOKUP(A1532,'Survey dates etc'!$A$2:$B$3499,2,FALSE)</f>
        <v>39794</v>
      </c>
    </row>
    <row r="1533" spans="1:6" ht="11.25">
      <c r="A1533" s="2" t="s">
        <v>1682</v>
      </c>
      <c r="B1533" s="21">
        <v>1</v>
      </c>
      <c r="C1533" s="2" t="s">
        <v>2520</v>
      </c>
      <c r="D1533" s="2" t="s">
        <v>2520</v>
      </c>
      <c r="E1533" s="19" t="s">
        <v>2536</v>
      </c>
      <c r="F1533" s="29">
        <f>VLOOKUP(A1533,'Survey dates etc'!$A$2:$B$3499,2,FALSE)</f>
        <v>39843</v>
      </c>
    </row>
    <row r="1534" spans="1:6" ht="11.25">
      <c r="A1534" s="2" t="s">
        <v>1683</v>
      </c>
      <c r="B1534" s="21">
        <v>1</v>
      </c>
      <c r="C1534" s="2" t="s">
        <v>2523</v>
      </c>
      <c r="D1534" s="2" t="s">
        <v>2523</v>
      </c>
      <c r="E1534" s="19" t="s">
        <v>2536</v>
      </c>
      <c r="F1534" s="29">
        <f>VLOOKUP(A1534,'Survey dates etc'!$A$2:$B$3499,2,FALSE)</f>
        <v>39470</v>
      </c>
    </row>
    <row r="1535" spans="1:6" ht="11.25">
      <c r="A1535" s="2" t="s">
        <v>105</v>
      </c>
      <c r="B1535" s="21">
        <v>1</v>
      </c>
      <c r="C1535" s="2" t="s">
        <v>2518</v>
      </c>
      <c r="D1535" s="2" t="s">
        <v>2529</v>
      </c>
      <c r="F1535" s="29">
        <f>VLOOKUP(A1535,'Survey dates etc'!$A$2:$B$3499,2,FALSE)</f>
        <v>39142</v>
      </c>
    </row>
    <row r="1536" spans="1:6" ht="11.25">
      <c r="A1536" s="2" t="s">
        <v>1684</v>
      </c>
      <c r="B1536" s="21">
        <v>1</v>
      </c>
      <c r="C1536" s="2" t="s">
        <v>2529</v>
      </c>
      <c r="D1536" s="2" t="s">
        <v>2529</v>
      </c>
      <c r="E1536" s="19" t="s">
        <v>2536</v>
      </c>
      <c r="F1536" s="29">
        <f>VLOOKUP(A1536,'Survey dates etc'!$A$2:$B$3499,2,FALSE)</f>
        <v>39335</v>
      </c>
    </row>
    <row r="1537" spans="1:6" ht="11.25">
      <c r="A1537" s="31" t="s">
        <v>2092</v>
      </c>
      <c r="B1537" s="22">
        <v>1</v>
      </c>
      <c r="C1537" s="8" t="s">
        <v>1733</v>
      </c>
      <c r="D1537" s="2" t="s">
        <v>2529</v>
      </c>
      <c r="E1537" s="19" t="s">
        <v>2578</v>
      </c>
      <c r="F1537" s="29">
        <f>VLOOKUP(A1537,'Survey dates etc'!$A$2:$B$3499,2,FALSE)</f>
        <v>38551</v>
      </c>
    </row>
    <row r="1538" spans="1:6" ht="11.25">
      <c r="A1538" s="2" t="s">
        <v>106</v>
      </c>
      <c r="B1538" s="21">
        <v>1</v>
      </c>
      <c r="C1538" s="2" t="s">
        <v>2518</v>
      </c>
      <c r="D1538" s="2" t="s">
        <v>2529</v>
      </c>
      <c r="F1538" s="29">
        <f>VLOOKUP(A1538,'Survey dates etc'!$A$2:$B$3499,2,FALSE)</f>
        <v>39336</v>
      </c>
    </row>
    <row r="1539" spans="1:6" ht="11.25">
      <c r="A1539" s="2" t="s">
        <v>107</v>
      </c>
      <c r="B1539" s="21">
        <v>1</v>
      </c>
      <c r="C1539" s="2" t="s">
        <v>2518</v>
      </c>
      <c r="D1539" s="2" t="s">
        <v>2529</v>
      </c>
      <c r="F1539" s="29">
        <f>VLOOKUP(A1539,'Survey dates etc'!$A$2:$B$3499,2,FALSE)</f>
        <v>39336</v>
      </c>
    </row>
    <row r="1540" spans="1:6" ht="11.25">
      <c r="A1540" s="2" t="s">
        <v>1685</v>
      </c>
      <c r="B1540" s="21">
        <v>1</v>
      </c>
      <c r="C1540" s="2" t="s">
        <v>2529</v>
      </c>
      <c r="D1540" s="2" t="s">
        <v>2529</v>
      </c>
      <c r="E1540" s="19" t="s">
        <v>2536</v>
      </c>
      <c r="F1540" s="29">
        <f>VLOOKUP(A1540,'Survey dates etc'!$A$2:$B$3499,2,FALSE)</f>
        <v>39576</v>
      </c>
    </row>
    <row r="1541" spans="1:6" ht="11.25">
      <c r="A1541" s="2" t="s">
        <v>108</v>
      </c>
      <c r="B1541" s="21">
        <v>1</v>
      </c>
      <c r="C1541" s="2" t="s">
        <v>2518</v>
      </c>
      <c r="D1541" s="2" t="s">
        <v>2529</v>
      </c>
      <c r="F1541" s="29">
        <f>VLOOKUP(A1541,'Survey dates etc'!$A$2:$B$3499,2,FALSE)</f>
        <v>39336</v>
      </c>
    </row>
    <row r="1542" spans="1:6" ht="11.25">
      <c r="A1542" s="2" t="s">
        <v>1686</v>
      </c>
      <c r="B1542" s="21">
        <v>1</v>
      </c>
      <c r="C1542" s="2" t="s">
        <v>2529</v>
      </c>
      <c r="D1542" s="2" t="s">
        <v>2529</v>
      </c>
      <c r="E1542" s="19" t="s">
        <v>2536</v>
      </c>
      <c r="F1542" s="29">
        <f>VLOOKUP(A1542,'Survey dates etc'!$A$2:$B$3499,2,FALSE)</f>
        <v>39336</v>
      </c>
    </row>
    <row r="1543" spans="1:6" ht="11.25">
      <c r="A1543" s="2" t="s">
        <v>109</v>
      </c>
      <c r="B1543" s="21">
        <v>1</v>
      </c>
      <c r="C1543" s="2" t="s">
        <v>2518</v>
      </c>
      <c r="D1543" s="2" t="s">
        <v>2529</v>
      </c>
      <c r="F1543" s="29">
        <f>VLOOKUP(A1543,'Survey dates etc'!$A$2:$B$3499,2,FALSE)</f>
        <v>39142</v>
      </c>
    </row>
    <row r="1544" spans="1:6" ht="11.25">
      <c r="A1544" s="2" t="s">
        <v>1687</v>
      </c>
      <c r="B1544" s="21">
        <v>1</v>
      </c>
      <c r="C1544" s="2" t="s">
        <v>2529</v>
      </c>
      <c r="D1544" s="2" t="s">
        <v>2529</v>
      </c>
      <c r="E1544" s="19" t="s">
        <v>2536</v>
      </c>
      <c r="F1544" s="29">
        <f>VLOOKUP(A1544,'Survey dates etc'!$A$2:$B$3499,2,FALSE)</f>
        <v>39336</v>
      </c>
    </row>
    <row r="1545" spans="1:6" ht="11.25">
      <c r="A1545" s="31" t="s">
        <v>2093</v>
      </c>
      <c r="B1545" s="22">
        <v>1</v>
      </c>
      <c r="C1545" s="8" t="s">
        <v>1733</v>
      </c>
      <c r="D1545" s="2" t="s">
        <v>2529</v>
      </c>
      <c r="E1545" s="19" t="s">
        <v>2578</v>
      </c>
      <c r="F1545" s="29">
        <f>VLOOKUP(A1545,'Survey dates etc'!$A$2:$B$3499,2,FALSE)</f>
        <v>38551</v>
      </c>
    </row>
    <row r="1546" spans="1:6" ht="11.25">
      <c r="A1546" s="2" t="s">
        <v>1688</v>
      </c>
      <c r="B1546" s="21">
        <v>1</v>
      </c>
      <c r="C1546" s="2" t="s">
        <v>2529</v>
      </c>
      <c r="D1546" s="2" t="s">
        <v>2529</v>
      </c>
      <c r="E1546" s="19" t="s">
        <v>2536</v>
      </c>
      <c r="F1546" s="29">
        <f>VLOOKUP(A1546,'Survey dates etc'!$A$2:$B$3499,2,FALSE)</f>
        <v>39336</v>
      </c>
    </row>
    <row r="1547" spans="1:6" ht="11.25">
      <c r="A1547" s="2" t="s">
        <v>110</v>
      </c>
      <c r="B1547" s="21">
        <v>1</v>
      </c>
      <c r="C1547" s="2" t="s">
        <v>2518</v>
      </c>
      <c r="D1547" s="2" t="s">
        <v>2529</v>
      </c>
      <c r="F1547" s="29">
        <f>VLOOKUP(A1547,'Survey dates etc'!$A$2:$B$3499,2,FALSE)</f>
        <v>39142</v>
      </c>
    </row>
    <row r="1548" spans="1:6" ht="11.25">
      <c r="A1548" s="2" t="s">
        <v>111</v>
      </c>
      <c r="B1548" s="21">
        <v>1</v>
      </c>
      <c r="C1548" s="2" t="s">
        <v>2518</v>
      </c>
      <c r="D1548" s="2" t="s">
        <v>2529</v>
      </c>
      <c r="F1548" s="29">
        <f>VLOOKUP(A1548,'Survey dates etc'!$A$2:$B$3499,2,FALSE)</f>
        <v>39336</v>
      </c>
    </row>
    <row r="1549" spans="1:6" ht="11.25">
      <c r="A1549" s="2" t="s">
        <v>112</v>
      </c>
      <c r="B1549" s="21">
        <v>1</v>
      </c>
      <c r="C1549" s="2" t="s">
        <v>2518</v>
      </c>
      <c r="D1549" s="2" t="s">
        <v>2529</v>
      </c>
      <c r="F1549" s="29">
        <f>VLOOKUP(A1549,'Survey dates etc'!$A$2:$B$3499,2,FALSE)</f>
        <v>39336</v>
      </c>
    </row>
    <row r="1550" spans="1:6" ht="11.25">
      <c r="A1550" s="2" t="s">
        <v>113</v>
      </c>
      <c r="B1550" s="21">
        <v>1</v>
      </c>
      <c r="C1550" s="2" t="s">
        <v>2518</v>
      </c>
      <c r="D1550" s="2" t="s">
        <v>2529</v>
      </c>
      <c r="F1550" s="29">
        <f>VLOOKUP(A1550,'Survey dates etc'!$A$2:$B$3499,2,FALSE)</f>
        <v>39336</v>
      </c>
    </row>
    <row r="1551" spans="1:6" ht="11.25">
      <c r="A1551" s="31" t="s">
        <v>2094</v>
      </c>
      <c r="B1551" s="22">
        <v>1</v>
      </c>
      <c r="C1551" s="8" t="s">
        <v>1733</v>
      </c>
      <c r="D1551" s="2" t="s">
        <v>2529</v>
      </c>
      <c r="E1551" s="19" t="s">
        <v>2578</v>
      </c>
      <c r="F1551" s="29">
        <f>VLOOKUP(A1551,'Survey dates etc'!$A$2:$B$3499,2,FALSE)</f>
        <v>38551</v>
      </c>
    </row>
    <row r="1552" spans="1:6" ht="11.25">
      <c r="A1552" s="2" t="s">
        <v>114</v>
      </c>
      <c r="B1552" s="21">
        <v>1</v>
      </c>
      <c r="C1552" s="2" t="s">
        <v>2518</v>
      </c>
      <c r="D1552" s="2" t="s">
        <v>2529</v>
      </c>
      <c r="F1552" s="29">
        <f>VLOOKUP(A1552,'Survey dates etc'!$A$2:$B$3499,2,FALSE)</f>
        <v>39335</v>
      </c>
    </row>
    <row r="1553" spans="1:6" ht="11.25">
      <c r="A1553" s="2" t="s">
        <v>115</v>
      </c>
      <c r="B1553" s="21">
        <v>1</v>
      </c>
      <c r="C1553" s="2" t="s">
        <v>2518</v>
      </c>
      <c r="D1553" s="2" t="s">
        <v>2529</v>
      </c>
      <c r="F1553" s="29">
        <f>VLOOKUP(A1553,'Survey dates etc'!$A$2:$B$3499,2,FALSE)</f>
        <v>38811</v>
      </c>
    </row>
    <row r="1554" spans="1:6" ht="11.25">
      <c r="A1554" s="2" t="s">
        <v>116</v>
      </c>
      <c r="B1554" s="21">
        <v>1</v>
      </c>
      <c r="C1554" s="2" t="s">
        <v>2518</v>
      </c>
      <c r="D1554" s="2" t="s">
        <v>2529</v>
      </c>
      <c r="F1554" s="29">
        <f>VLOOKUP(A1554,'Survey dates etc'!$A$2:$B$3499,2,FALSE)</f>
        <v>38953</v>
      </c>
    </row>
    <row r="1555" spans="1:6" ht="11.25">
      <c r="A1555" s="2" t="s">
        <v>117</v>
      </c>
      <c r="B1555" s="21">
        <v>1</v>
      </c>
      <c r="C1555" s="2" t="s">
        <v>2518</v>
      </c>
      <c r="D1555" s="2" t="s">
        <v>2529</v>
      </c>
      <c r="F1555" s="29">
        <f>VLOOKUP(A1555,'Survey dates etc'!$A$2:$B$3499,2,FALSE)</f>
        <v>38757</v>
      </c>
    </row>
    <row r="1556" spans="1:6" ht="11.25">
      <c r="A1556" s="2" t="s">
        <v>118</v>
      </c>
      <c r="B1556" s="21">
        <v>1</v>
      </c>
      <c r="C1556" s="2" t="s">
        <v>2518</v>
      </c>
      <c r="D1556" s="2" t="s">
        <v>2529</v>
      </c>
      <c r="F1556" s="29">
        <f>VLOOKUP(A1556,'Survey dates etc'!$A$2:$B$3499,2,FALSE)</f>
        <v>38811</v>
      </c>
    </row>
    <row r="1557" spans="1:6" ht="11.25">
      <c r="A1557" s="2" t="s">
        <v>1689</v>
      </c>
      <c r="B1557" s="21">
        <v>1</v>
      </c>
      <c r="C1557" s="2" t="s">
        <v>2529</v>
      </c>
      <c r="D1557" s="2" t="s">
        <v>2529</v>
      </c>
      <c r="E1557" s="19" t="s">
        <v>2536</v>
      </c>
      <c r="F1557" s="29">
        <f>VLOOKUP(A1557,'Survey dates etc'!$A$2:$B$3499,2,FALSE)</f>
        <v>39780</v>
      </c>
    </row>
    <row r="1558" spans="1:6" ht="11.25">
      <c r="A1558" s="2" t="s">
        <v>119</v>
      </c>
      <c r="B1558" s="21">
        <v>1</v>
      </c>
      <c r="C1558" s="2" t="s">
        <v>2518</v>
      </c>
      <c r="D1558" s="2" t="s">
        <v>2529</v>
      </c>
      <c r="F1558" s="29">
        <f>VLOOKUP(A1558,'Survey dates etc'!$A$2:$B$3499,2,FALSE)</f>
        <v>39336</v>
      </c>
    </row>
    <row r="1559" spans="1:6" ht="11.25">
      <c r="A1559" s="2" t="s">
        <v>1690</v>
      </c>
      <c r="B1559" s="21">
        <v>1</v>
      </c>
      <c r="C1559" s="2" t="s">
        <v>2523</v>
      </c>
      <c r="D1559" s="2" t="s">
        <v>2523</v>
      </c>
      <c r="E1559" s="19" t="s">
        <v>2536</v>
      </c>
      <c r="F1559" s="29">
        <f>VLOOKUP(A1559,'Survey dates etc'!$A$2:$B$3499,2,FALSE)</f>
        <v>39871</v>
      </c>
    </row>
    <row r="1560" spans="1:6" ht="11.25">
      <c r="A1560" s="2" t="s">
        <v>1691</v>
      </c>
      <c r="B1560" s="21">
        <v>1</v>
      </c>
      <c r="C1560" s="2" t="s">
        <v>2520</v>
      </c>
      <c r="D1560" s="2" t="s">
        <v>2520</v>
      </c>
      <c r="E1560" s="19" t="s">
        <v>2536</v>
      </c>
      <c r="F1560" s="29">
        <f>VLOOKUP(A1560,'Survey dates etc'!$A$2:$B$3499,2,FALSE)</f>
        <v>39857</v>
      </c>
    </row>
    <row r="1561" spans="1:6" ht="11.25">
      <c r="A1561" s="2" t="s">
        <v>1692</v>
      </c>
      <c r="B1561" s="21">
        <v>1</v>
      </c>
      <c r="C1561" s="2" t="s">
        <v>2524</v>
      </c>
      <c r="D1561" s="2" t="s">
        <v>2524</v>
      </c>
      <c r="E1561" s="19" t="s">
        <v>2536</v>
      </c>
      <c r="F1561" s="29">
        <f>VLOOKUP(A1561,'Survey dates etc'!$A$2:$B$3499,2,FALSE)</f>
        <v>39708</v>
      </c>
    </row>
    <row r="1562" spans="1:6" ht="11.25">
      <c r="A1562" s="2" t="s">
        <v>120</v>
      </c>
      <c r="B1562" s="21">
        <v>1</v>
      </c>
      <c r="C1562" s="2" t="s">
        <v>2518</v>
      </c>
      <c r="D1562" s="2" t="s">
        <v>2524</v>
      </c>
      <c r="F1562" s="29">
        <f>VLOOKUP(A1562,'Survey dates etc'!$A$2:$B$3499,2,FALSE)</f>
        <v>39255</v>
      </c>
    </row>
    <row r="1563" spans="1:6" ht="11.25">
      <c r="A1563" s="2" t="s">
        <v>121</v>
      </c>
      <c r="B1563" s="21">
        <v>1</v>
      </c>
      <c r="C1563" s="2" t="s">
        <v>2518</v>
      </c>
      <c r="D1563" s="2" t="s">
        <v>2524</v>
      </c>
      <c r="F1563" s="29">
        <f>VLOOKUP(A1563,'Survey dates etc'!$A$2:$B$3499,2,FALSE)</f>
        <v>39286</v>
      </c>
    </row>
    <row r="1564" spans="1:6" ht="11.25">
      <c r="A1564" s="2" t="s">
        <v>122</v>
      </c>
      <c r="B1564" s="21">
        <v>1</v>
      </c>
      <c r="C1564" s="2" t="s">
        <v>2518</v>
      </c>
      <c r="D1564" s="2" t="s">
        <v>2524</v>
      </c>
      <c r="F1564" s="29">
        <f>VLOOKUP(A1564,'Survey dates etc'!$A$2:$B$3499,2,FALSE)</f>
        <v>38804</v>
      </c>
    </row>
    <row r="1565" spans="1:6" ht="11.25">
      <c r="A1565" s="2" t="s">
        <v>1693</v>
      </c>
      <c r="B1565" s="21">
        <v>1</v>
      </c>
      <c r="C1565" s="2" t="s">
        <v>2524</v>
      </c>
      <c r="D1565" s="2" t="s">
        <v>2524</v>
      </c>
      <c r="E1565" s="19" t="s">
        <v>2536</v>
      </c>
      <c r="F1565" s="29">
        <f>VLOOKUP(A1565,'Survey dates etc'!$A$2:$B$3499,2,FALSE)</f>
        <v>39476</v>
      </c>
    </row>
    <row r="1566" spans="1:6" ht="11.25">
      <c r="A1566" s="31" t="s">
        <v>900</v>
      </c>
      <c r="B1566" s="21">
        <v>1</v>
      </c>
      <c r="C1566" s="8" t="s">
        <v>1733</v>
      </c>
      <c r="D1566" s="8" t="s">
        <v>2524</v>
      </c>
      <c r="E1566" s="19" t="s">
        <v>2578</v>
      </c>
      <c r="F1566" s="29">
        <f>VLOOKUP(A1566,'Survey dates etc'!$A$2:$B$3499,2,FALSE)</f>
        <v>39328</v>
      </c>
    </row>
    <row r="1567" spans="1:6" ht="11.25">
      <c r="A1567" s="31" t="s">
        <v>1445</v>
      </c>
      <c r="B1567" s="22">
        <v>1</v>
      </c>
      <c r="C1567" s="8" t="s">
        <v>1733</v>
      </c>
      <c r="D1567" s="2" t="s">
        <v>2524</v>
      </c>
      <c r="E1567" s="19" t="s">
        <v>2578</v>
      </c>
      <c r="F1567" s="29">
        <f>VLOOKUP(A1567,'Survey dates etc'!$A$2:$B$3499,2,FALSE)</f>
        <v>38547</v>
      </c>
    </row>
    <row r="1568" spans="1:6" ht="11.25">
      <c r="A1568" s="31" t="s">
        <v>1446</v>
      </c>
      <c r="B1568" s="22">
        <v>1</v>
      </c>
      <c r="C1568" s="8" t="s">
        <v>1733</v>
      </c>
      <c r="D1568" s="2" t="s">
        <v>2524</v>
      </c>
      <c r="E1568" s="19" t="s">
        <v>2578</v>
      </c>
      <c r="F1568" s="29">
        <f>VLOOKUP(A1568,'Survey dates etc'!$A$2:$B$3499,2,FALSE)</f>
        <v>38547</v>
      </c>
    </row>
    <row r="1569" spans="1:6" ht="11.25">
      <c r="A1569" s="16" t="s">
        <v>1604</v>
      </c>
      <c r="B1569" s="21">
        <v>1</v>
      </c>
      <c r="C1569" s="8" t="s">
        <v>1733</v>
      </c>
      <c r="D1569" s="8" t="s">
        <v>2524</v>
      </c>
      <c r="E1569" s="19" t="s">
        <v>2578</v>
      </c>
      <c r="F1569" s="29">
        <f>VLOOKUP(A1569,'Survey dates etc'!$A$2:$B$3499,2,FALSE)</f>
        <v>39328</v>
      </c>
    </row>
    <row r="1570" spans="1:6" ht="11.25">
      <c r="A1570" s="2" t="s">
        <v>123</v>
      </c>
      <c r="B1570" s="21">
        <v>1</v>
      </c>
      <c r="C1570" s="2" t="s">
        <v>2518</v>
      </c>
      <c r="D1570" s="2" t="s">
        <v>2524</v>
      </c>
      <c r="F1570" s="29">
        <f>VLOOKUP(A1570,'Survey dates etc'!$A$2:$B$3499,2,FALSE)</f>
        <v>39289</v>
      </c>
    </row>
    <row r="1571" spans="1:6" ht="11.25">
      <c r="A1571" s="16" t="s">
        <v>1344</v>
      </c>
      <c r="B1571" s="21">
        <v>1</v>
      </c>
      <c r="C1571" s="8" t="s">
        <v>1733</v>
      </c>
      <c r="D1571" s="2" t="s">
        <v>2524</v>
      </c>
      <c r="E1571" s="19" t="s">
        <v>2578</v>
      </c>
      <c r="F1571" s="29">
        <f>VLOOKUP(A1571,'Survey dates etc'!$A$2:$B$3499,2,FALSE)</f>
        <v>38497</v>
      </c>
    </row>
    <row r="1572" spans="1:6" ht="11.25">
      <c r="A1572" s="2" t="s">
        <v>124</v>
      </c>
      <c r="B1572" s="21">
        <v>1</v>
      </c>
      <c r="C1572" s="2" t="s">
        <v>2518</v>
      </c>
      <c r="D1572" s="2" t="s">
        <v>2524</v>
      </c>
      <c r="F1572" s="29">
        <f>VLOOKUP(A1572,'Survey dates etc'!$A$2:$B$3499,2,FALSE)</f>
        <v>39289</v>
      </c>
    </row>
    <row r="1573" spans="1:6" ht="11.25">
      <c r="A1573" s="2" t="s">
        <v>125</v>
      </c>
      <c r="B1573" s="21">
        <v>1</v>
      </c>
      <c r="C1573" s="2" t="s">
        <v>2518</v>
      </c>
      <c r="D1573" s="2" t="s">
        <v>2524</v>
      </c>
      <c r="F1573" s="29">
        <f>VLOOKUP(A1573,'Survey dates etc'!$A$2:$B$3499,2,FALSE)</f>
        <v>39289</v>
      </c>
    </row>
    <row r="1574" spans="1:6" ht="11.25">
      <c r="A1574" s="2" t="s">
        <v>126</v>
      </c>
      <c r="B1574" s="21">
        <v>1</v>
      </c>
      <c r="C1574" s="2" t="s">
        <v>2518</v>
      </c>
      <c r="D1574" s="2" t="s">
        <v>2524</v>
      </c>
      <c r="F1574" s="29">
        <f>VLOOKUP(A1574,'Survey dates etc'!$A$2:$B$3499,2,FALSE)</f>
        <v>39255</v>
      </c>
    </row>
    <row r="1575" spans="1:6" ht="11.25">
      <c r="A1575" s="2" t="s">
        <v>2018</v>
      </c>
      <c r="B1575" s="21">
        <v>1</v>
      </c>
      <c r="C1575" s="2" t="s">
        <v>2518</v>
      </c>
      <c r="D1575" s="2" t="s">
        <v>2524</v>
      </c>
      <c r="F1575" s="29">
        <f>VLOOKUP(A1575,'Survey dates etc'!$A$2:$B$3499,2,FALSE)</f>
        <v>39289</v>
      </c>
    </row>
    <row r="1576" spans="1:6" ht="11.25">
      <c r="A1576" s="31" t="s">
        <v>1447</v>
      </c>
      <c r="B1576" s="22">
        <v>1</v>
      </c>
      <c r="C1576" s="8" t="s">
        <v>1733</v>
      </c>
      <c r="D1576" s="2" t="s">
        <v>2524</v>
      </c>
      <c r="E1576" s="19" t="s">
        <v>2578</v>
      </c>
      <c r="F1576" s="29">
        <f>VLOOKUP(A1576,'Survey dates etc'!$A$2:$B$3499,2,FALSE)</f>
        <v>38547</v>
      </c>
    </row>
    <row r="1577" spans="1:6" ht="11.25">
      <c r="A1577" s="2" t="s">
        <v>1694</v>
      </c>
      <c r="B1577" s="21">
        <v>1</v>
      </c>
      <c r="C1577" s="2" t="s">
        <v>2524</v>
      </c>
      <c r="D1577" s="2" t="s">
        <v>2524</v>
      </c>
      <c r="E1577" s="19" t="s">
        <v>2536</v>
      </c>
      <c r="F1577" s="29">
        <f>VLOOKUP(A1577,'Survey dates etc'!$A$2:$B$3499,2,FALSE)</f>
        <v>39695</v>
      </c>
    </row>
    <row r="1578" spans="1:6" ht="11.25">
      <c r="A1578" s="2" t="s">
        <v>1695</v>
      </c>
      <c r="B1578" s="21">
        <v>1</v>
      </c>
      <c r="C1578" s="2" t="s">
        <v>2521</v>
      </c>
      <c r="D1578" s="2" t="s">
        <v>2521</v>
      </c>
      <c r="E1578" s="19" t="s">
        <v>2536</v>
      </c>
      <c r="F1578" s="29">
        <f>VLOOKUP(A1578,'Survey dates etc'!$A$2:$B$3499,2,FALSE)</f>
        <v>39667</v>
      </c>
    </row>
    <row r="1579" spans="1:6" ht="11.25">
      <c r="A1579" s="2" t="s">
        <v>2019</v>
      </c>
      <c r="B1579" s="21">
        <v>1</v>
      </c>
      <c r="C1579" s="2" t="s">
        <v>2518</v>
      </c>
      <c r="D1579" s="2" t="s">
        <v>2521</v>
      </c>
      <c r="F1579" s="29">
        <f>VLOOKUP(A1579,'Survey dates etc'!$A$2:$B$3499,2,FALSE)</f>
        <v>39212</v>
      </c>
    </row>
    <row r="1580" spans="1:6" ht="11.25">
      <c r="A1580" s="2" t="s">
        <v>1696</v>
      </c>
      <c r="B1580" s="21">
        <v>1</v>
      </c>
      <c r="C1580" s="2" t="s">
        <v>2520</v>
      </c>
      <c r="D1580" s="2" t="s">
        <v>2520</v>
      </c>
      <c r="E1580" s="19" t="s">
        <v>2536</v>
      </c>
      <c r="F1580" s="29">
        <f>VLOOKUP(A1580,'Survey dates etc'!$A$2:$B$3499,2,FALSE)</f>
        <v>39168</v>
      </c>
    </row>
    <row r="1581" spans="1:6" ht="11.25">
      <c r="A1581" s="31" t="s">
        <v>901</v>
      </c>
      <c r="B1581" s="21">
        <v>1</v>
      </c>
      <c r="C1581" s="8" t="s">
        <v>1733</v>
      </c>
      <c r="D1581" s="8" t="s">
        <v>2520</v>
      </c>
      <c r="E1581" s="19" t="s">
        <v>2578</v>
      </c>
      <c r="F1581" s="29">
        <f>VLOOKUP(A1581,'Survey dates etc'!$A$2:$B$3499,2,FALSE)</f>
        <v>39506</v>
      </c>
    </row>
    <row r="1582" spans="1:6" ht="11.25">
      <c r="A1582" s="2" t="s">
        <v>1697</v>
      </c>
      <c r="B1582" s="21">
        <v>1</v>
      </c>
      <c r="C1582" s="2" t="s">
        <v>2520</v>
      </c>
      <c r="D1582" s="2" t="s">
        <v>2520</v>
      </c>
      <c r="E1582" s="19" t="s">
        <v>2536</v>
      </c>
      <c r="F1582" s="29">
        <f>VLOOKUP(A1582,'Survey dates etc'!$A$2:$B$3499,2,FALSE)</f>
        <v>39408</v>
      </c>
    </row>
    <row r="1583" spans="1:6" ht="11.25">
      <c r="A1583" s="2" t="s">
        <v>2020</v>
      </c>
      <c r="B1583" s="21">
        <v>1</v>
      </c>
      <c r="C1583" s="2" t="s">
        <v>2518</v>
      </c>
      <c r="D1583" s="2" t="s">
        <v>2520</v>
      </c>
      <c r="F1583" s="29">
        <f>VLOOKUP(A1583,'Survey dates etc'!$A$2:$B$3499,2,FALSE)</f>
        <v>39421</v>
      </c>
    </row>
    <row r="1584" spans="1:6" ht="11.25">
      <c r="A1584" s="42" t="s">
        <v>1625</v>
      </c>
      <c r="B1584" s="21">
        <v>1</v>
      </c>
      <c r="C1584" s="8" t="s">
        <v>1733</v>
      </c>
      <c r="D1584" s="42" t="s">
        <v>2530</v>
      </c>
      <c r="E1584" s="19" t="s">
        <v>2578</v>
      </c>
      <c r="F1584" s="29">
        <f>VLOOKUP(A1584,'Survey dates etc'!$A$2:$B$3499,2,FALSE)</f>
        <v>38511</v>
      </c>
    </row>
    <row r="1585" spans="1:6" ht="11.25">
      <c r="A1585" s="2" t="s">
        <v>1698</v>
      </c>
      <c r="B1585" s="21">
        <v>1</v>
      </c>
      <c r="C1585" s="2" t="s">
        <v>2523</v>
      </c>
      <c r="D1585" s="2" t="s">
        <v>2523</v>
      </c>
      <c r="E1585" s="19" t="s">
        <v>2536</v>
      </c>
      <c r="F1585" s="29">
        <f>VLOOKUP(A1585,'Survey dates etc'!$A$2:$B$3499,2,FALSE)</f>
        <v>39323</v>
      </c>
    </row>
    <row r="1586" spans="1:6" ht="11.25">
      <c r="A1586" s="16" t="s">
        <v>1345</v>
      </c>
      <c r="B1586" s="21">
        <v>1</v>
      </c>
      <c r="C1586" s="8" t="s">
        <v>1733</v>
      </c>
      <c r="D1586" s="8" t="s">
        <v>2519</v>
      </c>
      <c r="E1586" s="19" t="s">
        <v>2578</v>
      </c>
      <c r="F1586" s="29">
        <f>VLOOKUP(A1586,'Survey dates etc'!$A$2:$B$3499,2,FALSE)</f>
        <v>39601</v>
      </c>
    </row>
    <row r="1587" spans="1:6" ht="11.25">
      <c r="A1587" s="16" t="s">
        <v>1346</v>
      </c>
      <c r="B1587" s="21">
        <v>1</v>
      </c>
      <c r="C1587" s="8" t="s">
        <v>1733</v>
      </c>
      <c r="D1587" s="8" t="s">
        <v>2519</v>
      </c>
      <c r="E1587" s="19" t="s">
        <v>2578</v>
      </c>
      <c r="F1587" s="29">
        <f>VLOOKUP(A1587,'Survey dates etc'!$A$2:$B$3499,2,FALSE)</f>
        <v>39601</v>
      </c>
    </row>
    <row r="1588" spans="1:6" ht="11.25">
      <c r="A1588" s="2" t="s">
        <v>1699</v>
      </c>
      <c r="B1588" s="21">
        <v>1</v>
      </c>
      <c r="C1588" s="2" t="s">
        <v>2520</v>
      </c>
      <c r="D1588" s="2" t="s">
        <v>2520</v>
      </c>
      <c r="E1588" s="19" t="s">
        <v>2536</v>
      </c>
      <c r="F1588" s="29">
        <f>VLOOKUP(A1588,'Survey dates etc'!$A$2:$B$3499,2,FALSE)</f>
        <v>39771</v>
      </c>
    </row>
    <row r="1589" spans="1:6" ht="11.25">
      <c r="A1589" s="2" t="s">
        <v>2021</v>
      </c>
      <c r="B1589" s="21">
        <v>1</v>
      </c>
      <c r="C1589" s="2" t="s">
        <v>2518</v>
      </c>
      <c r="D1589" s="2" t="s">
        <v>2520</v>
      </c>
      <c r="F1589" s="29">
        <f>VLOOKUP(A1589,'Survey dates etc'!$A$2:$B$3499,2,FALSE)</f>
        <v>39030</v>
      </c>
    </row>
    <row r="1590" spans="1:6" ht="11.25">
      <c r="A1590" s="2" t="s">
        <v>2022</v>
      </c>
      <c r="B1590" s="21">
        <v>1</v>
      </c>
      <c r="C1590" s="2" t="s">
        <v>2528</v>
      </c>
      <c r="D1590" s="2" t="s">
        <v>2528</v>
      </c>
      <c r="F1590" s="29">
        <f>VLOOKUP(A1590,'Survey dates etc'!$A$2:$B$3499,2,FALSE)</f>
        <v>39491</v>
      </c>
    </row>
    <row r="1591" spans="1:6" ht="11.25">
      <c r="A1591" s="2" t="s">
        <v>1700</v>
      </c>
      <c r="B1591" s="21">
        <v>1</v>
      </c>
      <c r="C1591" s="2" t="s">
        <v>2519</v>
      </c>
      <c r="D1591" s="2" t="s">
        <v>2519</v>
      </c>
      <c r="E1591" s="19" t="s">
        <v>2536</v>
      </c>
      <c r="F1591" s="29">
        <f>VLOOKUP(A1591,'Survey dates etc'!$A$2:$B$3499,2,FALSE)</f>
        <v>39352</v>
      </c>
    </row>
    <row r="1592" spans="1:6" ht="11.25">
      <c r="A1592" s="2" t="s">
        <v>1701</v>
      </c>
      <c r="B1592" s="21">
        <v>1</v>
      </c>
      <c r="C1592" s="2" t="s">
        <v>2520</v>
      </c>
      <c r="D1592" s="2" t="s">
        <v>2520</v>
      </c>
      <c r="E1592" s="19" t="s">
        <v>2536</v>
      </c>
      <c r="F1592" s="29">
        <f>VLOOKUP(A1592,'Survey dates etc'!$A$2:$B$3499,2,FALSE)</f>
        <v>39752</v>
      </c>
    </row>
    <row r="1593" spans="1:6" ht="11.25">
      <c r="A1593" s="2" t="s">
        <v>2023</v>
      </c>
      <c r="B1593" s="21">
        <v>1</v>
      </c>
      <c r="C1593" s="2" t="s">
        <v>2518</v>
      </c>
      <c r="D1593" s="2" t="s">
        <v>2520</v>
      </c>
      <c r="F1593" s="29">
        <f>VLOOKUP(A1593,'Survey dates etc'!$A$2:$B$3499,2,FALSE)</f>
        <v>39331</v>
      </c>
    </row>
    <row r="1594" spans="1:6" ht="11.25">
      <c r="A1594" s="2" t="s">
        <v>1702</v>
      </c>
      <c r="B1594" s="21">
        <v>1</v>
      </c>
      <c r="C1594" s="2" t="s">
        <v>2522</v>
      </c>
      <c r="D1594" s="2" t="s">
        <v>2522</v>
      </c>
      <c r="E1594" s="19" t="s">
        <v>2536</v>
      </c>
      <c r="F1594" s="29">
        <f>VLOOKUP(A1594,'Survey dates etc'!$A$2:$B$3499,2,FALSE)</f>
        <v>39833</v>
      </c>
    </row>
    <row r="1595" spans="1:6" ht="11.25">
      <c r="A1595" s="31" t="s">
        <v>1448</v>
      </c>
      <c r="B1595" s="22">
        <v>1</v>
      </c>
      <c r="C1595" s="8" t="s">
        <v>1733</v>
      </c>
      <c r="D1595" s="2" t="s">
        <v>2529</v>
      </c>
      <c r="E1595" s="19" t="s">
        <v>2578</v>
      </c>
      <c r="F1595" s="29">
        <f>VLOOKUP(A1595,'Survey dates etc'!$A$2:$B$3499,2,FALSE)</f>
        <v>38561</v>
      </c>
    </row>
    <row r="1596" spans="1:6" ht="11.25">
      <c r="A1596" s="2" t="s">
        <v>1703</v>
      </c>
      <c r="B1596" s="21">
        <v>1</v>
      </c>
      <c r="C1596" s="2" t="s">
        <v>2521</v>
      </c>
      <c r="D1596" s="2" t="s">
        <v>2521</v>
      </c>
      <c r="E1596" s="19" t="s">
        <v>2536</v>
      </c>
      <c r="F1596" s="29">
        <f>VLOOKUP(A1596,'Survey dates etc'!$A$2:$B$3499,2,FALSE)</f>
        <v>39416</v>
      </c>
    </row>
    <row r="1597" spans="1:6" ht="11.25">
      <c r="A1597" s="2" t="s">
        <v>1704</v>
      </c>
      <c r="B1597" s="21">
        <v>1</v>
      </c>
      <c r="C1597" s="2" t="s">
        <v>2522</v>
      </c>
      <c r="D1597" s="2" t="s">
        <v>2522</v>
      </c>
      <c r="E1597" s="19" t="s">
        <v>2536</v>
      </c>
      <c r="F1597" s="29">
        <f>VLOOKUP(A1597,'Survey dates etc'!$A$2:$B$3499,2,FALSE)</f>
        <v>39125</v>
      </c>
    </row>
    <row r="1598" spans="1:6" ht="11.25">
      <c r="A1598" s="30" t="s">
        <v>971</v>
      </c>
      <c r="B1598" s="22">
        <v>1</v>
      </c>
      <c r="C1598" s="8" t="s">
        <v>1733</v>
      </c>
      <c r="D1598" s="2" t="s">
        <v>2522</v>
      </c>
      <c r="E1598" s="19" t="s">
        <v>2578</v>
      </c>
      <c r="F1598" s="29">
        <f>VLOOKUP(A1598,'Survey dates etc'!$A$2:$B$3499,2,FALSE)</f>
        <v>38495</v>
      </c>
    </row>
    <row r="1599" spans="1:6" ht="11.25">
      <c r="A1599" s="2" t="s">
        <v>2024</v>
      </c>
      <c r="B1599" s="21">
        <v>1</v>
      </c>
      <c r="C1599" s="2" t="s">
        <v>2518</v>
      </c>
      <c r="D1599" s="2" t="s">
        <v>2522</v>
      </c>
      <c r="F1599" s="29">
        <f>VLOOKUP(A1599,'Survey dates etc'!$A$2:$B$3499,2,FALSE)</f>
        <v>39782</v>
      </c>
    </row>
    <row r="1600" spans="1:6" ht="11.25">
      <c r="A1600" s="2" t="s">
        <v>1705</v>
      </c>
      <c r="B1600" s="21">
        <v>1</v>
      </c>
      <c r="C1600" s="2" t="s">
        <v>2522</v>
      </c>
      <c r="D1600" s="2" t="s">
        <v>2522</v>
      </c>
      <c r="E1600" s="19" t="s">
        <v>2536</v>
      </c>
      <c r="F1600" s="29">
        <f>VLOOKUP(A1600,'Survey dates etc'!$A$2:$B$3499,2,FALSE)</f>
        <v>39139</v>
      </c>
    </row>
    <row r="1601" spans="1:6" ht="11.25">
      <c r="A1601" s="2" t="s">
        <v>1706</v>
      </c>
      <c r="B1601" s="21">
        <v>1</v>
      </c>
      <c r="C1601" s="2" t="s">
        <v>2523</v>
      </c>
      <c r="D1601" s="2" t="s">
        <v>2523</v>
      </c>
      <c r="E1601" s="19" t="s">
        <v>2536</v>
      </c>
      <c r="F1601" s="29">
        <f>VLOOKUP(A1601,'Survey dates etc'!$A$2:$B$3499,2,FALSE)</f>
        <v>39552</v>
      </c>
    </row>
    <row r="1602" spans="1:6" ht="11.25">
      <c r="A1602" s="2" t="s">
        <v>2025</v>
      </c>
      <c r="B1602" s="21">
        <v>1</v>
      </c>
      <c r="C1602" s="2" t="s">
        <v>2528</v>
      </c>
      <c r="D1602" s="2" t="s">
        <v>2528</v>
      </c>
      <c r="F1602" s="29">
        <f>VLOOKUP(A1602,'Survey dates etc'!$A$2:$B$3499,2,FALSE)</f>
        <v>39582</v>
      </c>
    </row>
    <row r="1603" spans="1:6" ht="11.25">
      <c r="A1603" s="2" t="s">
        <v>1707</v>
      </c>
      <c r="B1603" s="21">
        <v>1</v>
      </c>
      <c r="C1603" s="2" t="s">
        <v>2527</v>
      </c>
      <c r="D1603" s="2" t="s">
        <v>2527</v>
      </c>
      <c r="E1603" s="19" t="s">
        <v>2536</v>
      </c>
      <c r="F1603" s="29">
        <f>VLOOKUP(A1603,'Survey dates etc'!$A$2:$B$3499,2,FALSE)</f>
        <v>39479</v>
      </c>
    </row>
    <row r="1604" spans="1:6" ht="11.25">
      <c r="A1604" s="31" t="s">
        <v>2470</v>
      </c>
      <c r="B1604" s="21">
        <v>1</v>
      </c>
      <c r="C1604" s="8" t="s">
        <v>1733</v>
      </c>
      <c r="D1604" s="8" t="s">
        <v>2522</v>
      </c>
      <c r="E1604" s="19" t="s">
        <v>2578</v>
      </c>
      <c r="F1604" s="29">
        <f>VLOOKUP(A1604,'Survey dates etc'!$A$2:$B$3499,2,FALSE)</f>
        <v>39366</v>
      </c>
    </row>
    <row r="1605" spans="1:6" ht="11.25">
      <c r="A1605" s="31" t="s">
        <v>2471</v>
      </c>
      <c r="B1605" s="21">
        <v>1</v>
      </c>
      <c r="C1605" s="8" t="s">
        <v>1733</v>
      </c>
      <c r="D1605" s="8" t="s">
        <v>2522</v>
      </c>
      <c r="E1605" s="19" t="s">
        <v>2578</v>
      </c>
      <c r="F1605" s="29">
        <f>VLOOKUP(A1605,'Survey dates etc'!$A$2:$B$3499,2,FALSE)</f>
        <v>39366</v>
      </c>
    </row>
    <row r="1606" spans="1:6" ht="11.25">
      <c r="A1606" s="31" t="s">
        <v>630</v>
      </c>
      <c r="B1606" s="22">
        <v>1</v>
      </c>
      <c r="C1606" s="2" t="s">
        <v>2518</v>
      </c>
      <c r="D1606" s="2" t="s">
        <v>2528</v>
      </c>
      <c r="E1606" s="19" t="s">
        <v>2578</v>
      </c>
      <c r="F1606" s="29">
        <f>VLOOKUP(A1606,'Survey dates etc'!$A$2:$B$3499,2,FALSE)</f>
        <v>39583</v>
      </c>
    </row>
    <row r="1607" spans="1:6" ht="11.25">
      <c r="A1607" s="31" t="s">
        <v>631</v>
      </c>
      <c r="B1607" s="22">
        <v>1</v>
      </c>
      <c r="C1607" s="2" t="s">
        <v>2518</v>
      </c>
      <c r="D1607" s="2" t="s">
        <v>2528</v>
      </c>
      <c r="E1607" s="19" t="s">
        <v>2578</v>
      </c>
      <c r="F1607" s="29">
        <f>VLOOKUP(A1607,'Survey dates etc'!$A$2:$B$3499,2,FALSE)</f>
        <v>39587</v>
      </c>
    </row>
    <row r="1608" spans="1:6" ht="11.25">
      <c r="A1608" s="2" t="s">
        <v>2026</v>
      </c>
      <c r="B1608" s="21">
        <v>1</v>
      </c>
      <c r="C1608" s="2" t="s">
        <v>2528</v>
      </c>
      <c r="D1608" s="2" t="s">
        <v>2528</v>
      </c>
      <c r="F1608" s="29">
        <f>VLOOKUP(A1608,'Survey dates etc'!$A$2:$B$3499,2,FALSE)</f>
        <v>39693</v>
      </c>
    </row>
    <row r="1609" spans="1:6" ht="11.25">
      <c r="A1609" s="31" t="s">
        <v>623</v>
      </c>
      <c r="B1609" s="22">
        <v>1</v>
      </c>
      <c r="C1609" s="8" t="s">
        <v>2528</v>
      </c>
      <c r="D1609" s="2" t="s">
        <v>2528</v>
      </c>
      <c r="E1609" s="19" t="s">
        <v>2578</v>
      </c>
      <c r="F1609" s="29">
        <f>VLOOKUP(A1609,'Survey dates etc'!$A$2:$B$3499,2,FALSE)</f>
        <v>38923</v>
      </c>
    </row>
    <row r="1610" spans="1:6" ht="11.25">
      <c r="A1610" s="2" t="s">
        <v>2027</v>
      </c>
      <c r="B1610" s="21">
        <v>1</v>
      </c>
      <c r="C1610" s="2" t="s">
        <v>2518</v>
      </c>
      <c r="D1610" s="2" t="s">
        <v>2528</v>
      </c>
      <c r="F1610" s="29">
        <f>VLOOKUP(A1610,'Survey dates etc'!$A$2:$B$3499,2,FALSE)</f>
        <v>39890</v>
      </c>
    </row>
    <row r="1611" spans="1:6" ht="11.25">
      <c r="A1611" s="2" t="s">
        <v>2028</v>
      </c>
      <c r="B1611" s="21">
        <v>1</v>
      </c>
      <c r="C1611" s="2" t="s">
        <v>2528</v>
      </c>
      <c r="D1611" s="2" t="s">
        <v>2528</v>
      </c>
      <c r="F1611" s="29">
        <f>VLOOKUP(A1611,'Survey dates etc'!$A$2:$B$3499,2,FALSE)</f>
        <v>38924</v>
      </c>
    </row>
    <row r="1612" spans="1:6" ht="11.25">
      <c r="A1612" s="2" t="s">
        <v>2029</v>
      </c>
      <c r="B1612" s="21">
        <v>1</v>
      </c>
      <c r="C1612" s="2" t="s">
        <v>2528</v>
      </c>
      <c r="D1612" s="2" t="s">
        <v>2528</v>
      </c>
      <c r="F1612" s="29">
        <f>VLOOKUP(A1612,'Survey dates etc'!$A$2:$B$3499,2,FALSE)</f>
        <v>39469</v>
      </c>
    </row>
    <row r="1613" spans="1:6" ht="11.25">
      <c r="A1613" s="2" t="s">
        <v>1708</v>
      </c>
      <c r="B1613" s="21">
        <v>1</v>
      </c>
      <c r="C1613" s="2" t="s">
        <v>2524</v>
      </c>
      <c r="D1613" s="2" t="s">
        <v>2524</v>
      </c>
      <c r="E1613" s="19" t="s">
        <v>2536</v>
      </c>
      <c r="F1613" s="29">
        <f>VLOOKUP(A1613,'Survey dates etc'!$A$2:$B$3499,2,FALSE)</f>
        <v>39486</v>
      </c>
    </row>
    <row r="1614" spans="1:6" ht="11.25">
      <c r="A1614" s="2" t="s">
        <v>2030</v>
      </c>
      <c r="B1614" s="21">
        <v>1</v>
      </c>
      <c r="C1614" s="2" t="s">
        <v>2518</v>
      </c>
      <c r="D1614" s="2" t="s">
        <v>2524</v>
      </c>
      <c r="F1614" s="29">
        <f>VLOOKUP(A1614,'Survey dates etc'!$A$2:$B$3499,2,FALSE)</f>
        <v>39489</v>
      </c>
    </row>
    <row r="1615" spans="1:6" ht="11.25">
      <c r="A1615" s="2" t="s">
        <v>2031</v>
      </c>
      <c r="B1615" s="21">
        <v>1</v>
      </c>
      <c r="C1615" s="2" t="s">
        <v>2518</v>
      </c>
      <c r="D1615" s="2" t="s">
        <v>2524</v>
      </c>
      <c r="F1615" s="29">
        <f>VLOOKUP(A1615,'Survey dates etc'!$A$2:$B$3499,2,FALSE)</f>
        <v>39485</v>
      </c>
    </row>
    <row r="1616" spans="1:6" ht="11.25">
      <c r="A1616" s="2" t="s">
        <v>2032</v>
      </c>
      <c r="B1616" s="21">
        <v>1</v>
      </c>
      <c r="C1616" s="2" t="s">
        <v>2518</v>
      </c>
      <c r="D1616" s="2" t="s">
        <v>2524</v>
      </c>
      <c r="F1616" s="29">
        <f>VLOOKUP(A1616,'Survey dates etc'!$A$2:$B$3499,2,FALSE)</f>
        <v>39489</v>
      </c>
    </row>
    <row r="1617" spans="1:6" ht="11.25">
      <c r="A1617" s="2" t="s">
        <v>2033</v>
      </c>
      <c r="B1617" s="21">
        <v>1</v>
      </c>
      <c r="C1617" s="2" t="s">
        <v>2518</v>
      </c>
      <c r="D1617" s="2" t="s">
        <v>2524</v>
      </c>
      <c r="F1617" s="29">
        <f>VLOOKUP(A1617,'Survey dates etc'!$A$2:$B$3499,2,FALSE)</f>
        <v>39485</v>
      </c>
    </row>
    <row r="1618" spans="1:6" ht="11.25">
      <c r="A1618" s="2" t="s">
        <v>1709</v>
      </c>
      <c r="B1618" s="21">
        <v>1</v>
      </c>
      <c r="C1618" s="2" t="s">
        <v>2519</v>
      </c>
      <c r="D1618" s="2" t="s">
        <v>2519</v>
      </c>
      <c r="E1618" s="19" t="s">
        <v>2536</v>
      </c>
      <c r="F1618" s="29">
        <f>VLOOKUP(A1618,'Survey dates etc'!$A$2:$B$3499,2,FALSE)</f>
        <v>39203</v>
      </c>
    </row>
    <row r="1619" spans="1:6" ht="11.25">
      <c r="A1619" s="16" t="s">
        <v>2388</v>
      </c>
      <c r="B1619" s="21">
        <v>1</v>
      </c>
      <c r="C1619" s="8" t="s">
        <v>1733</v>
      </c>
      <c r="D1619" s="8" t="s">
        <v>2520</v>
      </c>
      <c r="E1619" s="19" t="s">
        <v>2578</v>
      </c>
      <c r="F1619" s="29">
        <f>VLOOKUP(A1619,'Survey dates etc'!$A$2:$B$3499,2,FALSE)</f>
        <v>39315</v>
      </c>
    </row>
    <row r="1620" spans="1:6" ht="11.25">
      <c r="A1620" s="16" t="s">
        <v>2389</v>
      </c>
      <c r="B1620" s="21">
        <v>1</v>
      </c>
      <c r="C1620" s="8" t="s">
        <v>1733</v>
      </c>
      <c r="D1620" s="8" t="s">
        <v>2520</v>
      </c>
      <c r="E1620" s="19" t="s">
        <v>2578</v>
      </c>
      <c r="F1620" s="29">
        <f>VLOOKUP(A1620,'Survey dates etc'!$A$2:$B$3499,2,FALSE)</f>
        <v>39315</v>
      </c>
    </row>
    <row r="1621" spans="1:6" ht="11.25">
      <c r="A1621" s="2" t="s">
        <v>2034</v>
      </c>
      <c r="B1621" s="21">
        <v>1</v>
      </c>
      <c r="C1621" s="2" t="s">
        <v>2518</v>
      </c>
      <c r="D1621" s="2" t="s">
        <v>2527</v>
      </c>
      <c r="F1621" s="29">
        <f>VLOOKUP(A1621,'Survey dates etc'!$A$2:$B$3499,2,FALSE)</f>
        <v>39841</v>
      </c>
    </row>
    <row r="1622" spans="1:6" ht="11.25">
      <c r="A1622" s="2" t="s">
        <v>1710</v>
      </c>
      <c r="B1622" s="21">
        <v>1</v>
      </c>
      <c r="C1622" s="2" t="s">
        <v>2527</v>
      </c>
      <c r="D1622" s="2" t="s">
        <v>2527</v>
      </c>
      <c r="E1622" s="19" t="s">
        <v>2536</v>
      </c>
      <c r="F1622" s="29">
        <f>VLOOKUP(A1622,'Survey dates etc'!$A$2:$B$3499,2,FALSE)</f>
        <v>39693</v>
      </c>
    </row>
    <row r="1623" spans="1:6" ht="11.25">
      <c r="A1623" s="2" t="s">
        <v>1711</v>
      </c>
      <c r="B1623" s="21">
        <v>1</v>
      </c>
      <c r="C1623" s="2" t="s">
        <v>2527</v>
      </c>
      <c r="D1623" s="2" t="s">
        <v>2527</v>
      </c>
      <c r="E1623" s="19" t="s">
        <v>2536</v>
      </c>
      <c r="F1623" s="29">
        <f>VLOOKUP(A1623,'Survey dates etc'!$A$2:$B$3499,2,FALSE)</f>
        <v>39603</v>
      </c>
    </row>
    <row r="1624" spans="1:6" ht="11.25">
      <c r="A1624" s="2" t="s">
        <v>1712</v>
      </c>
      <c r="B1624" s="21">
        <v>1</v>
      </c>
      <c r="C1624" s="2" t="s">
        <v>2526</v>
      </c>
      <c r="D1624" s="2" t="s">
        <v>2526</v>
      </c>
      <c r="E1624" s="19" t="s">
        <v>2536</v>
      </c>
      <c r="F1624" s="29">
        <f>VLOOKUP(A1624,'Survey dates etc'!$A$2:$B$3499,2,FALSE)</f>
        <v>39195</v>
      </c>
    </row>
    <row r="1625" spans="1:6" ht="11.25">
      <c r="A1625" s="8" t="s">
        <v>1925</v>
      </c>
      <c r="B1625" s="22">
        <v>1</v>
      </c>
      <c r="C1625" s="8" t="s">
        <v>1733</v>
      </c>
      <c r="D1625" s="2" t="s">
        <v>2521</v>
      </c>
      <c r="E1625" s="19" t="s">
        <v>2578</v>
      </c>
      <c r="F1625" s="29">
        <f>VLOOKUP(A1625,'Survey dates etc'!$A$2:$B$3499,2,FALSE)</f>
        <v>39380</v>
      </c>
    </row>
    <row r="1626" spans="1:6" ht="11.25">
      <c r="A1626" s="2" t="s">
        <v>1713</v>
      </c>
      <c r="B1626" s="21">
        <v>1</v>
      </c>
      <c r="C1626" s="2" t="s">
        <v>2520</v>
      </c>
      <c r="D1626" s="2" t="s">
        <v>2520</v>
      </c>
      <c r="E1626" s="19" t="s">
        <v>2536</v>
      </c>
      <c r="F1626" s="29">
        <f>VLOOKUP(A1626,'Survey dates etc'!$A$2:$B$3499,2,FALSE)</f>
        <v>39567</v>
      </c>
    </row>
    <row r="1627" spans="1:6" ht="11.25">
      <c r="A1627" s="2" t="s">
        <v>2035</v>
      </c>
      <c r="B1627" s="21">
        <v>1</v>
      </c>
      <c r="C1627" s="2" t="s">
        <v>2518</v>
      </c>
      <c r="D1627" s="2" t="s">
        <v>2520</v>
      </c>
      <c r="F1627" s="29">
        <f>VLOOKUP(A1627,'Survey dates etc'!$A$2:$B$3499,2,FALSE)</f>
        <v>39813</v>
      </c>
    </row>
    <row r="1628" spans="1:6" ht="11.25">
      <c r="A1628" s="2" t="s">
        <v>1714</v>
      </c>
      <c r="B1628" s="21">
        <v>1</v>
      </c>
      <c r="C1628" s="2" t="s">
        <v>2521</v>
      </c>
      <c r="D1628" s="2" t="s">
        <v>2521</v>
      </c>
      <c r="E1628" s="19" t="s">
        <v>2536</v>
      </c>
      <c r="F1628" s="29">
        <f>VLOOKUP(A1628,'Survey dates etc'!$A$2:$B$3499,2,FALSE)</f>
        <v>39064</v>
      </c>
    </row>
    <row r="1629" spans="1:6" ht="11.25">
      <c r="A1629" s="2" t="s">
        <v>1715</v>
      </c>
      <c r="B1629" s="21">
        <v>1</v>
      </c>
      <c r="C1629" s="2" t="s">
        <v>2521</v>
      </c>
      <c r="D1629" s="2" t="s">
        <v>2521</v>
      </c>
      <c r="E1629" s="19" t="s">
        <v>2536</v>
      </c>
      <c r="F1629" s="29">
        <f>VLOOKUP(A1629,'Survey dates etc'!$A$2:$B$3499,2,FALSE)</f>
        <v>39848</v>
      </c>
    </row>
    <row r="1630" spans="1:6" ht="11.25">
      <c r="A1630" s="2" t="s">
        <v>1716</v>
      </c>
      <c r="B1630" s="21">
        <v>1</v>
      </c>
      <c r="C1630" s="2" t="s">
        <v>2521</v>
      </c>
      <c r="D1630" s="2" t="s">
        <v>2521</v>
      </c>
      <c r="E1630" s="19" t="s">
        <v>2536</v>
      </c>
      <c r="F1630" s="29">
        <f>VLOOKUP(A1630,'Survey dates etc'!$A$2:$B$3499,2,FALSE)</f>
        <v>39064</v>
      </c>
    </row>
    <row r="1631" spans="1:6" ht="11.25">
      <c r="A1631" s="16" t="s">
        <v>2390</v>
      </c>
      <c r="B1631" s="21">
        <v>1</v>
      </c>
      <c r="C1631" s="8" t="s">
        <v>1733</v>
      </c>
      <c r="D1631" s="8" t="s">
        <v>2521</v>
      </c>
      <c r="E1631" s="19" t="s">
        <v>2578</v>
      </c>
      <c r="F1631" s="29">
        <f>VLOOKUP(A1631,'Survey dates etc'!$A$2:$B$3499,2,FALSE)</f>
        <v>39541</v>
      </c>
    </row>
    <row r="1632" spans="1:6" ht="11.25">
      <c r="A1632" s="2" t="s">
        <v>2036</v>
      </c>
      <c r="B1632" s="21">
        <v>1</v>
      </c>
      <c r="C1632" s="2" t="s">
        <v>2518</v>
      </c>
      <c r="D1632" s="2" t="s">
        <v>2521</v>
      </c>
      <c r="F1632" s="29">
        <f>VLOOKUP(A1632,'Survey dates etc'!$A$2:$B$3499,2,FALSE)</f>
        <v>39898</v>
      </c>
    </row>
    <row r="1633" spans="1:6" ht="11.25">
      <c r="A1633" s="2" t="s">
        <v>1717</v>
      </c>
      <c r="B1633" s="21">
        <v>1</v>
      </c>
      <c r="C1633" s="2" t="s">
        <v>2521</v>
      </c>
      <c r="D1633" s="2" t="s">
        <v>2521</v>
      </c>
      <c r="E1633" s="19" t="s">
        <v>2536</v>
      </c>
      <c r="F1633" s="29">
        <f>VLOOKUP(A1633,'Survey dates etc'!$A$2:$B$3499,2,FALSE)</f>
        <v>39828</v>
      </c>
    </row>
    <row r="1634" spans="1:6" ht="11.25">
      <c r="A1634" s="2" t="s">
        <v>2037</v>
      </c>
      <c r="B1634" s="21">
        <v>1</v>
      </c>
      <c r="C1634" s="2" t="s">
        <v>2518</v>
      </c>
      <c r="D1634" s="2" t="s">
        <v>2521</v>
      </c>
      <c r="F1634" s="29">
        <f>VLOOKUP(A1634,'Survey dates etc'!$A$2:$B$3499,2,FALSE)</f>
        <v>38852</v>
      </c>
    </row>
    <row r="1635" spans="1:6" ht="11.25">
      <c r="A1635" s="2" t="s">
        <v>2038</v>
      </c>
      <c r="B1635" s="21">
        <v>1</v>
      </c>
      <c r="C1635" s="2" t="s">
        <v>2518</v>
      </c>
      <c r="D1635" s="2" t="s">
        <v>2521</v>
      </c>
      <c r="F1635" s="29">
        <f>VLOOKUP(A1635,'Survey dates etc'!$A$2:$B$3499,2,FALSE)</f>
        <v>38852</v>
      </c>
    </row>
    <row r="1636" spans="1:6" ht="11.25">
      <c r="A1636" s="2" t="s">
        <v>1718</v>
      </c>
      <c r="B1636" s="21">
        <v>1</v>
      </c>
      <c r="C1636" s="2" t="s">
        <v>2521</v>
      </c>
      <c r="D1636" s="2" t="s">
        <v>2521</v>
      </c>
      <c r="E1636" s="19" t="s">
        <v>2536</v>
      </c>
      <c r="F1636" s="29">
        <f>VLOOKUP(A1636,'Survey dates etc'!$A$2:$B$3499,2,FALSE)</f>
        <v>39379</v>
      </c>
    </row>
    <row r="1637" spans="1:6" ht="11.25">
      <c r="A1637" s="2" t="s">
        <v>2416</v>
      </c>
      <c r="B1637" s="21">
        <v>1</v>
      </c>
      <c r="C1637" s="2" t="s">
        <v>2518</v>
      </c>
      <c r="D1637" s="2" t="s">
        <v>2521</v>
      </c>
      <c r="F1637" s="29">
        <f>VLOOKUP(A1637,'Survey dates etc'!$A$2:$B$3499,2,FALSE)</f>
        <v>39521</v>
      </c>
    </row>
    <row r="1638" spans="1:6" ht="11.25">
      <c r="A1638" s="2" t="s">
        <v>2417</v>
      </c>
      <c r="B1638" s="21">
        <v>1</v>
      </c>
      <c r="C1638" s="2" t="s">
        <v>2518</v>
      </c>
      <c r="D1638" s="2" t="s">
        <v>2521</v>
      </c>
      <c r="F1638" s="29">
        <f>VLOOKUP(A1638,'Survey dates etc'!$A$2:$B$3499,2,FALSE)</f>
        <v>39782</v>
      </c>
    </row>
    <row r="1639" spans="1:6" ht="11.25">
      <c r="A1639" s="2" t="s">
        <v>1719</v>
      </c>
      <c r="B1639" s="21">
        <v>1</v>
      </c>
      <c r="C1639" s="2" t="s">
        <v>2521</v>
      </c>
      <c r="D1639" s="2" t="s">
        <v>2521</v>
      </c>
      <c r="E1639" s="19" t="s">
        <v>2536</v>
      </c>
      <c r="F1639" s="29">
        <f>VLOOKUP(A1639,'Survey dates etc'!$A$2:$B$3499,2,FALSE)</f>
        <v>39848</v>
      </c>
    </row>
    <row r="1640" spans="1:6" ht="11.25">
      <c r="A1640" s="2" t="s">
        <v>2418</v>
      </c>
      <c r="B1640" s="21">
        <v>1</v>
      </c>
      <c r="C1640" s="2" t="s">
        <v>2518</v>
      </c>
      <c r="D1640" s="2" t="s">
        <v>2521</v>
      </c>
      <c r="F1640" s="29">
        <f>VLOOKUP(A1640,'Survey dates etc'!$A$2:$B$3499,2,FALSE)</f>
        <v>39211</v>
      </c>
    </row>
    <row r="1641" spans="1:6" ht="11.25">
      <c r="A1641" s="31" t="s">
        <v>2432</v>
      </c>
      <c r="B1641" s="22">
        <v>1</v>
      </c>
      <c r="C1641" s="8" t="s">
        <v>2518</v>
      </c>
      <c r="D1641" s="2" t="s">
        <v>2521</v>
      </c>
      <c r="E1641" s="19" t="s">
        <v>2578</v>
      </c>
      <c r="F1641" s="29">
        <f>VLOOKUP(A1641,'Survey dates etc'!$A$2:$B$3499,2,FALSE)</f>
        <v>39281</v>
      </c>
    </row>
    <row r="1642" spans="1:6" ht="11.25">
      <c r="A1642" s="2" t="s">
        <v>2419</v>
      </c>
      <c r="B1642" s="21">
        <v>1</v>
      </c>
      <c r="C1642" s="2" t="s">
        <v>2518</v>
      </c>
      <c r="D1642" s="2" t="s">
        <v>2521</v>
      </c>
      <c r="F1642" s="29">
        <f>VLOOKUP(A1642,'Survey dates etc'!$A$2:$B$3499,2,FALSE)</f>
        <v>39211</v>
      </c>
    </row>
    <row r="1643" spans="1:6" ht="11.25">
      <c r="A1643" s="2" t="s">
        <v>1720</v>
      </c>
      <c r="B1643" s="21">
        <v>1</v>
      </c>
      <c r="C1643" s="2" t="s">
        <v>2521</v>
      </c>
      <c r="D1643" s="2" t="s">
        <v>2521</v>
      </c>
      <c r="E1643" s="19" t="s">
        <v>2536</v>
      </c>
      <c r="F1643" s="29">
        <f>VLOOKUP(A1643,'Survey dates etc'!$A$2:$B$3499,2,FALSE)</f>
        <v>39517</v>
      </c>
    </row>
    <row r="1644" spans="1:6" ht="11.25">
      <c r="A1644" s="2" t="s">
        <v>127</v>
      </c>
      <c r="B1644" s="21">
        <v>1</v>
      </c>
      <c r="C1644" s="2" t="s">
        <v>2521</v>
      </c>
      <c r="D1644" s="2" t="s">
        <v>2521</v>
      </c>
      <c r="E1644" s="19" t="s">
        <v>2536</v>
      </c>
      <c r="F1644" s="29">
        <f>VLOOKUP(A1644,'Survey dates etc'!$A$2:$B$3499,2,FALSE)</f>
        <v>39867</v>
      </c>
    </row>
    <row r="1645" spans="1:6" ht="11.25">
      <c r="A1645" s="31" t="s">
        <v>2116</v>
      </c>
      <c r="B1645" s="22">
        <v>1</v>
      </c>
      <c r="C1645" s="8" t="s">
        <v>1733</v>
      </c>
      <c r="D1645" s="2" t="s">
        <v>2521</v>
      </c>
      <c r="E1645" s="19" t="s">
        <v>2578</v>
      </c>
      <c r="F1645" s="29">
        <f>VLOOKUP(A1645,'Survey dates etc'!$A$2:$B$3499,2,FALSE)</f>
        <v>38498</v>
      </c>
    </row>
    <row r="1646" spans="1:6" ht="11.25">
      <c r="A1646" s="2" t="s">
        <v>2202</v>
      </c>
      <c r="B1646" s="21">
        <v>1</v>
      </c>
      <c r="C1646" s="2" t="s">
        <v>2522</v>
      </c>
      <c r="D1646" s="2" t="s">
        <v>2522</v>
      </c>
      <c r="E1646" s="19" t="s">
        <v>2536</v>
      </c>
      <c r="F1646" s="29" t="e">
        <f>VLOOKUP(A1646,'Survey dates etc'!$A$2:$B$3499,2,FALSE)</f>
        <v>#N/A</v>
      </c>
    </row>
    <row r="1647" spans="1:6" ht="11.25">
      <c r="A1647" s="2" t="s">
        <v>128</v>
      </c>
      <c r="B1647" s="21">
        <v>1</v>
      </c>
      <c r="C1647" s="2" t="s">
        <v>2519</v>
      </c>
      <c r="D1647" s="2" t="s">
        <v>2519</v>
      </c>
      <c r="E1647" s="19" t="s">
        <v>2536</v>
      </c>
      <c r="F1647" s="29">
        <f>VLOOKUP(A1647,'Survey dates etc'!$A$2:$B$3499,2,FALSE)</f>
        <v>39745</v>
      </c>
    </row>
    <row r="1648" spans="1:6" ht="11.25">
      <c r="A1648" s="31" t="s">
        <v>203</v>
      </c>
      <c r="B1648" s="22">
        <v>1</v>
      </c>
      <c r="C1648" s="8" t="s">
        <v>2518</v>
      </c>
      <c r="D1648" s="2" t="s">
        <v>2519</v>
      </c>
      <c r="E1648" s="19" t="s">
        <v>2578</v>
      </c>
      <c r="F1648" s="29">
        <f>VLOOKUP(A1648,'Survey dates etc'!$A$2:$B$3499,2,FALSE)</f>
        <v>39027</v>
      </c>
    </row>
    <row r="1649" spans="1:6" ht="11.25">
      <c r="A1649" s="16" t="s">
        <v>1347</v>
      </c>
      <c r="B1649" s="21">
        <v>1</v>
      </c>
      <c r="C1649" s="8" t="s">
        <v>1733</v>
      </c>
      <c r="D1649" s="8" t="s">
        <v>793</v>
      </c>
      <c r="E1649" s="19" t="s">
        <v>2578</v>
      </c>
      <c r="F1649" s="29">
        <f>VLOOKUP(A1649,'Survey dates etc'!$A$2:$B$3499,2,FALSE)</f>
        <v>39629</v>
      </c>
    </row>
    <row r="1650" spans="1:6" ht="11.25">
      <c r="A1650" s="16" t="s">
        <v>1348</v>
      </c>
      <c r="B1650" s="21">
        <v>1</v>
      </c>
      <c r="C1650" s="8" t="s">
        <v>1733</v>
      </c>
      <c r="D1650" s="8" t="s">
        <v>793</v>
      </c>
      <c r="E1650" s="19" t="s">
        <v>2578</v>
      </c>
      <c r="F1650" s="29">
        <f>VLOOKUP(A1650,'Survey dates etc'!$A$2:$B$3499,2,FALSE)</f>
        <v>39629</v>
      </c>
    </row>
    <row r="1651" spans="1:6" ht="11.25">
      <c r="A1651" s="16" t="s">
        <v>1349</v>
      </c>
      <c r="B1651" s="21">
        <v>1</v>
      </c>
      <c r="C1651" s="8" t="s">
        <v>1733</v>
      </c>
      <c r="D1651" s="8" t="s">
        <v>793</v>
      </c>
      <c r="E1651" s="19" t="s">
        <v>2578</v>
      </c>
      <c r="F1651" s="29">
        <f>VLOOKUP(A1651,'Survey dates etc'!$A$2:$B$3499,2,FALSE)</f>
        <v>39629</v>
      </c>
    </row>
    <row r="1652" spans="1:6" ht="11.25">
      <c r="A1652" s="2" t="s">
        <v>129</v>
      </c>
      <c r="B1652" s="21">
        <v>1</v>
      </c>
      <c r="C1652" s="2" t="s">
        <v>793</v>
      </c>
      <c r="D1652" s="2" t="s">
        <v>793</v>
      </c>
      <c r="E1652" s="19" t="s">
        <v>2536</v>
      </c>
      <c r="F1652" s="29">
        <f>VLOOKUP(A1652,'Survey dates etc'!$A$2:$B$3499,2,FALSE)</f>
        <v>39721</v>
      </c>
    </row>
    <row r="1653" spans="1:6" ht="11.25">
      <c r="A1653" s="2" t="s">
        <v>2420</v>
      </c>
      <c r="B1653" s="21">
        <v>1</v>
      </c>
      <c r="C1653" s="2" t="s">
        <v>2518</v>
      </c>
      <c r="D1653" s="2" t="s">
        <v>793</v>
      </c>
      <c r="F1653" s="29">
        <f>VLOOKUP(A1653,'Survey dates etc'!$A$2:$B$3499,2,FALSE)</f>
        <v>39336</v>
      </c>
    </row>
    <row r="1654" spans="1:6" ht="11.25">
      <c r="A1654" s="2" t="s">
        <v>2421</v>
      </c>
      <c r="B1654" s="21">
        <v>1</v>
      </c>
      <c r="C1654" s="2" t="s">
        <v>2518</v>
      </c>
      <c r="D1654" s="2" t="s">
        <v>793</v>
      </c>
      <c r="F1654" s="29">
        <f>VLOOKUP(A1654,'Survey dates etc'!$A$2:$B$3499,2,FALSE)</f>
        <v>39049</v>
      </c>
    </row>
    <row r="1655" spans="1:6" ht="11.25">
      <c r="A1655" s="2" t="s">
        <v>130</v>
      </c>
      <c r="B1655" s="21">
        <v>1</v>
      </c>
      <c r="C1655" s="2" t="s">
        <v>793</v>
      </c>
      <c r="D1655" s="2" t="s">
        <v>793</v>
      </c>
      <c r="E1655" s="19" t="s">
        <v>2536</v>
      </c>
      <c r="F1655" s="29">
        <f>VLOOKUP(A1655,'Survey dates etc'!$A$2:$B$3499,2,FALSE)</f>
        <v>39567</v>
      </c>
    </row>
    <row r="1656" spans="1:6" ht="11.25">
      <c r="A1656" s="2" t="s">
        <v>2422</v>
      </c>
      <c r="B1656" s="21">
        <v>1</v>
      </c>
      <c r="C1656" s="2" t="s">
        <v>2518</v>
      </c>
      <c r="D1656" s="2" t="s">
        <v>793</v>
      </c>
      <c r="F1656" s="29">
        <f>VLOOKUP(A1656,'Survey dates etc'!$A$2:$B$3499,2,FALSE)</f>
        <v>38770</v>
      </c>
    </row>
    <row r="1657" spans="1:6" ht="11.25">
      <c r="A1657" s="42" t="s">
        <v>1626</v>
      </c>
      <c r="B1657" s="21">
        <v>1</v>
      </c>
      <c r="C1657" s="8" t="s">
        <v>1733</v>
      </c>
      <c r="D1657" s="42" t="s">
        <v>793</v>
      </c>
      <c r="E1657" s="19" t="s">
        <v>2578</v>
      </c>
      <c r="F1657" s="29">
        <f>VLOOKUP(A1657,'Survey dates etc'!$A$2:$B$3499,2,FALSE)</f>
        <v>38470</v>
      </c>
    </row>
    <row r="1658" spans="1:6" ht="11.25">
      <c r="A1658" s="42" t="s">
        <v>1627</v>
      </c>
      <c r="B1658" s="21">
        <v>1</v>
      </c>
      <c r="C1658" s="8" t="s">
        <v>1733</v>
      </c>
      <c r="D1658" s="42" t="s">
        <v>793</v>
      </c>
      <c r="E1658" s="19" t="s">
        <v>2578</v>
      </c>
      <c r="F1658" s="29">
        <f>VLOOKUP(A1658,'Survey dates etc'!$A$2:$B$3499,2,FALSE)</f>
        <v>38489</v>
      </c>
    </row>
    <row r="1659" spans="1:6" ht="11.25">
      <c r="A1659" s="2" t="s">
        <v>179</v>
      </c>
      <c r="B1659" s="21">
        <v>1</v>
      </c>
      <c r="C1659" s="2" t="s">
        <v>2518</v>
      </c>
      <c r="D1659" s="2" t="s">
        <v>793</v>
      </c>
      <c r="F1659" s="29">
        <f>VLOOKUP(A1659,'Survey dates etc'!$A$2:$B$3499,2,FALSE)</f>
        <v>38968</v>
      </c>
    </row>
    <row r="1660" spans="1:6" ht="11.25">
      <c r="A1660" s="8" t="s">
        <v>1926</v>
      </c>
      <c r="B1660" s="22">
        <v>1</v>
      </c>
      <c r="C1660" s="8" t="s">
        <v>1733</v>
      </c>
      <c r="D1660" s="2" t="s">
        <v>2519</v>
      </c>
      <c r="E1660" s="19" t="s">
        <v>2578</v>
      </c>
      <c r="F1660" s="29">
        <f>VLOOKUP(A1660,'Survey dates etc'!$A$2:$B$3499,2,FALSE)</f>
        <v>38581</v>
      </c>
    </row>
    <row r="1661" spans="1:6" ht="11.25">
      <c r="A1661" s="2" t="s">
        <v>131</v>
      </c>
      <c r="B1661" s="21">
        <v>1</v>
      </c>
      <c r="C1661" s="2" t="s">
        <v>2522</v>
      </c>
      <c r="D1661" s="2" t="s">
        <v>2522</v>
      </c>
      <c r="E1661" s="19" t="s">
        <v>2536</v>
      </c>
      <c r="F1661" s="29">
        <f>VLOOKUP(A1661,'Survey dates etc'!$A$2:$B$3499,2,FALSE)</f>
        <v>39198</v>
      </c>
    </row>
    <row r="1662" spans="1:6" ht="11.25">
      <c r="A1662" s="8" t="s">
        <v>132</v>
      </c>
      <c r="B1662" s="21">
        <v>9</v>
      </c>
      <c r="C1662" s="8" t="s">
        <v>2522</v>
      </c>
      <c r="D1662" s="2" t="s">
        <v>2522</v>
      </c>
      <c r="E1662" s="19" t="s">
        <v>2536</v>
      </c>
      <c r="F1662" s="29">
        <f>VLOOKUP(A1662,'Survey dates etc'!$A$2:$B$3499,2,FALSE)</f>
        <v>39737</v>
      </c>
    </row>
    <row r="1663" spans="1:6" ht="11.25">
      <c r="A1663" s="8" t="s">
        <v>276</v>
      </c>
      <c r="B1663" s="22">
        <v>1</v>
      </c>
      <c r="C1663" s="2" t="s">
        <v>2522</v>
      </c>
      <c r="D1663" s="2" t="s">
        <v>2522</v>
      </c>
      <c r="E1663" s="19" t="s">
        <v>2578</v>
      </c>
      <c r="F1663" s="29">
        <f>VLOOKUP(A1663,'Survey dates etc'!$A$2:$B$3499,2,FALSE)</f>
        <v>39213</v>
      </c>
    </row>
    <row r="1664" spans="1:6" ht="11.25">
      <c r="A1664" s="33" t="s">
        <v>180</v>
      </c>
      <c r="B1664" s="21">
        <v>1</v>
      </c>
      <c r="C1664" s="2" t="s">
        <v>2518</v>
      </c>
      <c r="D1664" s="2" t="s">
        <v>2520</v>
      </c>
      <c r="F1664" s="29">
        <f>VLOOKUP(A1664,'Survey dates etc'!$A$2:$B$3499,2,FALSE)</f>
        <v>39792</v>
      </c>
    </row>
    <row r="1665" spans="1:6" ht="11.25">
      <c r="A1665" s="2" t="s">
        <v>133</v>
      </c>
      <c r="B1665" s="21">
        <v>18</v>
      </c>
      <c r="C1665" s="2" t="s">
        <v>2522</v>
      </c>
      <c r="D1665" s="2" t="s">
        <v>2522</v>
      </c>
      <c r="E1665" s="19" t="s">
        <v>2536</v>
      </c>
      <c r="F1665" s="29">
        <f>VLOOKUP(A1665,'Survey dates etc'!$A$2:$B$3499,2,FALSE)</f>
        <v>39783</v>
      </c>
    </row>
    <row r="1666" spans="1:6" ht="11.25">
      <c r="A1666" s="2" t="s">
        <v>181</v>
      </c>
      <c r="B1666" s="21">
        <v>1</v>
      </c>
      <c r="C1666" s="2" t="s">
        <v>2518</v>
      </c>
      <c r="D1666" s="2" t="s">
        <v>2527</v>
      </c>
      <c r="F1666" s="29">
        <f>VLOOKUP(A1666,'Survey dates etc'!$A$2:$B$3499,2,FALSE)</f>
        <v>39842</v>
      </c>
    </row>
    <row r="1667" spans="1:6" ht="11.25">
      <c r="A1667" s="2" t="s">
        <v>134</v>
      </c>
      <c r="B1667" s="21">
        <v>1</v>
      </c>
      <c r="C1667" s="2" t="s">
        <v>2527</v>
      </c>
      <c r="D1667" s="2" t="s">
        <v>2527</v>
      </c>
      <c r="E1667" s="19" t="s">
        <v>2536</v>
      </c>
      <c r="F1667" s="29">
        <f>VLOOKUP(A1667,'Survey dates etc'!$A$2:$B$3499,2,FALSE)</f>
        <v>38889</v>
      </c>
    </row>
    <row r="1668" spans="1:6" ht="11.25">
      <c r="A1668" s="2" t="s">
        <v>182</v>
      </c>
      <c r="B1668" s="21">
        <v>1</v>
      </c>
      <c r="C1668" s="2" t="s">
        <v>2518</v>
      </c>
      <c r="D1668" s="2" t="s">
        <v>2527</v>
      </c>
      <c r="F1668" s="29">
        <f>VLOOKUP(A1668,'Survey dates etc'!$A$2:$B$3499,2,FALSE)</f>
        <v>39842</v>
      </c>
    </row>
    <row r="1669" spans="1:6" ht="11.25">
      <c r="A1669" s="2" t="s">
        <v>135</v>
      </c>
      <c r="B1669" s="21">
        <v>1</v>
      </c>
      <c r="C1669" s="2" t="s">
        <v>2527</v>
      </c>
      <c r="D1669" s="2" t="s">
        <v>2527</v>
      </c>
      <c r="E1669" s="19" t="s">
        <v>2536</v>
      </c>
      <c r="F1669" s="29">
        <f>VLOOKUP(A1669,'Survey dates etc'!$A$2:$B$3499,2,FALSE)</f>
        <v>39477</v>
      </c>
    </row>
    <row r="1670" spans="1:6" ht="11.25">
      <c r="A1670" s="2" t="s">
        <v>136</v>
      </c>
      <c r="B1670" s="21">
        <v>1</v>
      </c>
      <c r="C1670" s="2" t="s">
        <v>2524</v>
      </c>
      <c r="D1670" s="2" t="s">
        <v>2524</v>
      </c>
      <c r="E1670" s="19" t="s">
        <v>2536</v>
      </c>
      <c r="F1670" s="29">
        <f>VLOOKUP(A1670,'Survey dates etc'!$A$2:$B$3499,2,FALSE)</f>
        <v>39709</v>
      </c>
    </row>
    <row r="1671" spans="1:6" ht="11.25">
      <c r="A1671" s="42" t="s">
        <v>1628</v>
      </c>
      <c r="B1671" s="21">
        <v>1</v>
      </c>
      <c r="C1671" s="8" t="s">
        <v>1733</v>
      </c>
      <c r="D1671" s="42" t="s">
        <v>2530</v>
      </c>
      <c r="E1671" s="19" t="s">
        <v>2578</v>
      </c>
      <c r="F1671" s="29">
        <f>VLOOKUP(A1671,'Survey dates etc'!$A$2:$B$3499,2,FALSE)</f>
        <v>38510</v>
      </c>
    </row>
    <row r="1672" spans="1:6" ht="11.25">
      <c r="A1672" s="16" t="s">
        <v>2413</v>
      </c>
      <c r="B1672" s="21">
        <v>1</v>
      </c>
      <c r="C1672" s="8" t="s">
        <v>2518</v>
      </c>
      <c r="D1672" s="8" t="s">
        <v>2528</v>
      </c>
      <c r="E1672" s="19" t="s">
        <v>2578</v>
      </c>
      <c r="F1672" s="29">
        <f>VLOOKUP(A1672,'Survey dates etc'!$A$2:$B$3499,2,FALSE)</f>
        <v>39369</v>
      </c>
    </row>
    <row r="1673" spans="1:6" ht="11.25">
      <c r="A1673" s="31" t="s">
        <v>2472</v>
      </c>
      <c r="B1673" s="21">
        <v>1</v>
      </c>
      <c r="C1673" s="8" t="s">
        <v>2518</v>
      </c>
      <c r="D1673" s="2" t="s">
        <v>2528</v>
      </c>
      <c r="E1673" s="19" t="s">
        <v>2578</v>
      </c>
      <c r="F1673" s="29">
        <f>VLOOKUP(A1673,'Survey dates etc'!$A$2:$B$3499,2,FALSE)</f>
        <v>39369</v>
      </c>
    </row>
    <row r="1674" spans="1:6" ht="11.25">
      <c r="A1674" s="2" t="s">
        <v>183</v>
      </c>
      <c r="B1674" s="21">
        <v>1</v>
      </c>
      <c r="C1674" s="2" t="s">
        <v>2528</v>
      </c>
      <c r="D1674" s="2" t="s">
        <v>2528</v>
      </c>
      <c r="F1674" s="29">
        <f>VLOOKUP(A1674,'Survey dates etc'!$A$2:$B$3499,2,FALSE)</f>
        <v>39369</v>
      </c>
    </row>
    <row r="1675" spans="1:6" ht="11.25">
      <c r="A1675" s="31" t="s">
        <v>1316</v>
      </c>
      <c r="B1675" s="21">
        <v>1</v>
      </c>
      <c r="C1675" s="8" t="s">
        <v>1733</v>
      </c>
      <c r="D1675" s="2" t="s">
        <v>2521</v>
      </c>
      <c r="E1675" s="19" t="s">
        <v>2578</v>
      </c>
      <c r="F1675" s="29">
        <f>VLOOKUP(A1675,'Survey dates etc'!$A$2:$B$3499,2,FALSE)</f>
        <v>39416</v>
      </c>
    </row>
    <row r="1676" spans="1:6" ht="11.25">
      <c r="A1676" s="31" t="s">
        <v>381</v>
      </c>
      <c r="B1676" s="22">
        <v>1</v>
      </c>
      <c r="C1676" s="8" t="s">
        <v>1733</v>
      </c>
      <c r="D1676" s="2" t="s">
        <v>2525</v>
      </c>
      <c r="E1676" s="19" t="s">
        <v>2578</v>
      </c>
      <c r="F1676" s="29">
        <f>VLOOKUP(A1676,'Survey dates etc'!$A$2:$B$3499,2,FALSE)</f>
        <v>39888</v>
      </c>
    </row>
    <row r="1677" spans="1:6" ht="11.25">
      <c r="A1677" s="2" t="s">
        <v>137</v>
      </c>
      <c r="B1677" s="21">
        <v>1</v>
      </c>
      <c r="C1677" s="2" t="s">
        <v>2526</v>
      </c>
      <c r="D1677" s="2" t="s">
        <v>2526</v>
      </c>
      <c r="E1677" s="19" t="s">
        <v>2536</v>
      </c>
      <c r="F1677" s="29">
        <f>VLOOKUP(A1677,'Survey dates etc'!$A$2:$B$3499,2,FALSE)</f>
        <v>39205</v>
      </c>
    </row>
    <row r="1678" spans="1:6" ht="11.25">
      <c r="A1678" s="2" t="s">
        <v>138</v>
      </c>
      <c r="B1678" s="21">
        <v>1</v>
      </c>
      <c r="C1678" s="2" t="s">
        <v>2524</v>
      </c>
      <c r="D1678" s="2" t="s">
        <v>2524</v>
      </c>
      <c r="E1678" s="19" t="s">
        <v>2536</v>
      </c>
      <c r="F1678" s="29">
        <f>VLOOKUP(A1678,'Survey dates etc'!$A$2:$B$3499,2,FALSE)</f>
        <v>39715</v>
      </c>
    </row>
    <row r="1679" spans="1:6" ht="11.25">
      <c r="A1679" s="2" t="s">
        <v>184</v>
      </c>
      <c r="B1679" s="21">
        <v>1</v>
      </c>
      <c r="C1679" s="2" t="s">
        <v>2518</v>
      </c>
      <c r="D1679" s="2" t="s">
        <v>2524</v>
      </c>
      <c r="F1679" s="29">
        <f>VLOOKUP(A1679,'Survey dates etc'!$A$2:$B$3499,2,FALSE)</f>
        <v>39809</v>
      </c>
    </row>
    <row r="1680" spans="1:6" ht="11.25">
      <c r="A1680" s="2" t="s">
        <v>185</v>
      </c>
      <c r="B1680" s="21">
        <v>1</v>
      </c>
      <c r="C1680" s="2" t="s">
        <v>2518</v>
      </c>
      <c r="D1680" s="2" t="s">
        <v>2524</v>
      </c>
      <c r="F1680" s="29">
        <f>VLOOKUP(A1680,'Survey dates etc'!$A$2:$B$3499,2,FALSE)</f>
        <v>39809</v>
      </c>
    </row>
    <row r="1681" spans="1:6" ht="11.25">
      <c r="A1681" s="2" t="s">
        <v>139</v>
      </c>
      <c r="B1681" s="21">
        <v>1</v>
      </c>
      <c r="C1681" s="2" t="s">
        <v>2520</v>
      </c>
      <c r="D1681" s="2" t="s">
        <v>2520</v>
      </c>
      <c r="E1681" s="19" t="s">
        <v>2536</v>
      </c>
      <c r="F1681" s="29">
        <f>VLOOKUP(A1681,'Survey dates etc'!$A$2:$B$3499,2,FALSE)</f>
        <v>39497</v>
      </c>
    </row>
    <row r="1682" spans="1:6" ht="11.25">
      <c r="A1682" s="2" t="s">
        <v>140</v>
      </c>
      <c r="B1682" s="21">
        <v>1</v>
      </c>
      <c r="C1682" s="2" t="s">
        <v>2524</v>
      </c>
      <c r="D1682" s="2" t="s">
        <v>2524</v>
      </c>
      <c r="E1682" s="19" t="s">
        <v>2536</v>
      </c>
      <c r="F1682" s="29">
        <f>VLOOKUP(A1682,'Survey dates etc'!$A$2:$B$3499,2,FALSE)</f>
        <v>39660</v>
      </c>
    </row>
    <row r="1683" spans="1:6" ht="11.25">
      <c r="A1683" s="31" t="s">
        <v>2473</v>
      </c>
      <c r="B1683" s="21">
        <v>1</v>
      </c>
      <c r="C1683" s="8" t="s">
        <v>1733</v>
      </c>
      <c r="D1683" s="8" t="s">
        <v>2520</v>
      </c>
      <c r="E1683" s="19" t="s">
        <v>2578</v>
      </c>
      <c r="F1683" s="29">
        <f>VLOOKUP(A1683,'Survey dates etc'!$A$2:$B$3499,2,FALSE)</f>
        <v>39310</v>
      </c>
    </row>
    <row r="1684" spans="1:6" ht="11.25">
      <c r="A1684" s="42" t="s">
        <v>1629</v>
      </c>
      <c r="B1684" s="21">
        <v>1</v>
      </c>
      <c r="C1684" s="8" t="s">
        <v>1733</v>
      </c>
      <c r="D1684" s="42" t="s">
        <v>2522</v>
      </c>
      <c r="E1684" s="19" t="s">
        <v>2578</v>
      </c>
      <c r="F1684" s="29">
        <f>VLOOKUP(A1684,'Survey dates etc'!$A$2:$B$3499,2,FALSE)</f>
        <v>38300</v>
      </c>
    </row>
    <row r="1685" spans="1:6" ht="11.25">
      <c r="A1685" s="2" t="s">
        <v>141</v>
      </c>
      <c r="B1685" s="21">
        <v>1</v>
      </c>
      <c r="C1685" s="2" t="s">
        <v>2530</v>
      </c>
      <c r="D1685" s="2" t="s">
        <v>2530</v>
      </c>
      <c r="E1685" s="19" t="s">
        <v>2536</v>
      </c>
      <c r="F1685" s="29">
        <f>VLOOKUP(A1685,'Survey dates etc'!$A$2:$B$3499,2,FALSE)</f>
        <v>39588</v>
      </c>
    </row>
    <row r="1686" spans="1:6" ht="11.25">
      <c r="A1686" s="2" t="s">
        <v>186</v>
      </c>
      <c r="B1686" s="21">
        <v>1</v>
      </c>
      <c r="C1686" s="2" t="s">
        <v>2518</v>
      </c>
      <c r="D1686" s="2" t="s">
        <v>2530</v>
      </c>
      <c r="F1686" s="29">
        <f>VLOOKUP(A1686,'Survey dates etc'!$A$2:$B$3499,2,FALSE)</f>
        <v>39139</v>
      </c>
    </row>
    <row r="1687" spans="1:6" ht="11.25">
      <c r="A1687" s="2" t="s">
        <v>1734</v>
      </c>
      <c r="B1687" s="21">
        <v>1</v>
      </c>
      <c r="C1687" s="2" t="s">
        <v>2518</v>
      </c>
      <c r="D1687" s="2" t="s">
        <v>2530</v>
      </c>
      <c r="F1687" s="29">
        <f>VLOOKUP(A1687,'Survey dates etc'!$A$2:$B$3499,2,FALSE)</f>
        <v>38764</v>
      </c>
    </row>
    <row r="1688" spans="1:6" ht="11.25">
      <c r="A1688" s="2" t="s">
        <v>1735</v>
      </c>
      <c r="B1688" s="21">
        <v>1</v>
      </c>
      <c r="C1688" s="2" t="s">
        <v>2518</v>
      </c>
      <c r="D1688" s="2" t="s">
        <v>2530</v>
      </c>
      <c r="F1688" s="29">
        <f>VLOOKUP(A1688,'Survey dates etc'!$A$2:$B$3499,2,FALSE)</f>
        <v>39782</v>
      </c>
    </row>
    <row r="1689" spans="1:6" ht="11.25">
      <c r="A1689" s="2" t="s">
        <v>2203</v>
      </c>
      <c r="B1689" s="21">
        <v>1</v>
      </c>
      <c r="C1689" s="2" t="s">
        <v>2522</v>
      </c>
      <c r="D1689" s="2" t="s">
        <v>2522</v>
      </c>
      <c r="E1689" s="19" t="s">
        <v>2536</v>
      </c>
      <c r="F1689" s="29" t="e">
        <f>VLOOKUP(A1689,'Survey dates etc'!$A$2:$B$3499,2,FALSE)</f>
        <v>#N/A</v>
      </c>
    </row>
    <row r="1690" spans="1:6" ht="11.25">
      <c r="A1690" s="2" t="s">
        <v>142</v>
      </c>
      <c r="B1690" s="21">
        <v>1</v>
      </c>
      <c r="C1690" s="2" t="s">
        <v>2523</v>
      </c>
      <c r="D1690" s="2" t="s">
        <v>2523</v>
      </c>
      <c r="E1690" s="19" t="s">
        <v>2536</v>
      </c>
      <c r="F1690" s="29">
        <f>VLOOKUP(A1690,'Survey dates etc'!$A$2:$B$3499,2,FALSE)</f>
        <v>39646</v>
      </c>
    </row>
    <row r="1691" spans="1:6" ht="11.25">
      <c r="A1691" s="2" t="s">
        <v>143</v>
      </c>
      <c r="B1691" s="21">
        <v>1</v>
      </c>
      <c r="C1691" s="2" t="s">
        <v>2527</v>
      </c>
      <c r="D1691" s="2" t="s">
        <v>2527</v>
      </c>
      <c r="E1691" s="19" t="s">
        <v>2536</v>
      </c>
      <c r="F1691" s="29">
        <f>VLOOKUP(A1691,'Survey dates etc'!$A$2:$B$3499,2,FALSE)</f>
        <v>39800</v>
      </c>
    </row>
    <row r="1692" spans="1:6" ht="11.25">
      <c r="A1692" s="2" t="s">
        <v>144</v>
      </c>
      <c r="B1692" s="21">
        <v>1</v>
      </c>
      <c r="C1692" s="2" t="s">
        <v>2520</v>
      </c>
      <c r="D1692" s="2" t="s">
        <v>2520</v>
      </c>
      <c r="E1692" s="19" t="s">
        <v>2536</v>
      </c>
      <c r="F1692" s="29">
        <f>VLOOKUP(A1692,'Survey dates etc'!$A$2:$B$3499,2,FALSE)</f>
        <v>39407</v>
      </c>
    </row>
    <row r="1693" spans="1:6" ht="11.25">
      <c r="A1693" s="2" t="s">
        <v>1736</v>
      </c>
      <c r="B1693" s="21">
        <v>1</v>
      </c>
      <c r="C1693" s="2" t="s">
        <v>2518</v>
      </c>
      <c r="D1693" s="2" t="s">
        <v>2520</v>
      </c>
      <c r="F1693" s="29">
        <f>VLOOKUP(A1693,'Survey dates etc'!$A$2:$B$3499,2,FALSE)</f>
        <v>39752</v>
      </c>
    </row>
    <row r="1694" spans="1:6" ht="11.25">
      <c r="A1694" s="2" t="s">
        <v>145</v>
      </c>
      <c r="B1694" s="21">
        <v>1</v>
      </c>
      <c r="C1694" s="2" t="s">
        <v>2520</v>
      </c>
      <c r="D1694" s="2" t="s">
        <v>2520</v>
      </c>
      <c r="E1694" s="19" t="s">
        <v>2536</v>
      </c>
      <c r="F1694" s="29">
        <f>VLOOKUP(A1694,'Survey dates etc'!$A$2:$B$3499,2,FALSE)</f>
        <v>39407</v>
      </c>
    </row>
    <row r="1695" spans="1:6" ht="11.25">
      <c r="A1695" s="2" t="s">
        <v>1737</v>
      </c>
      <c r="B1695" s="21">
        <v>1</v>
      </c>
      <c r="C1695" s="2" t="s">
        <v>2518</v>
      </c>
      <c r="D1695" s="2" t="s">
        <v>2520</v>
      </c>
      <c r="F1695" s="29">
        <f>VLOOKUP(A1695,'Survey dates etc'!$A$2:$B$3499,2,FALSE)</f>
        <v>39924</v>
      </c>
    </row>
    <row r="1696" spans="1:6" ht="11.25">
      <c r="A1696" s="8" t="s">
        <v>1738</v>
      </c>
      <c r="B1696" s="21">
        <v>1</v>
      </c>
      <c r="C1696" s="8" t="s">
        <v>2520</v>
      </c>
      <c r="D1696" s="2" t="s">
        <v>2520</v>
      </c>
      <c r="E1696" s="19" t="s">
        <v>2537</v>
      </c>
      <c r="F1696" s="29">
        <f>VLOOKUP(A1696,'Survey dates etc'!$A$2:$B$3499,2,FALSE)</f>
        <v>39202</v>
      </c>
    </row>
    <row r="1697" spans="1:6" ht="11.25">
      <c r="A1697" s="2" t="s">
        <v>146</v>
      </c>
      <c r="B1697" s="21">
        <v>1</v>
      </c>
      <c r="C1697" s="2" t="s">
        <v>2524</v>
      </c>
      <c r="D1697" s="2" t="s">
        <v>2524</v>
      </c>
      <c r="E1697" s="19" t="s">
        <v>2536</v>
      </c>
      <c r="F1697" s="29">
        <f>VLOOKUP(A1697,'Survey dates etc'!$A$2:$B$3499,2,FALSE)</f>
        <v>39286</v>
      </c>
    </row>
    <row r="1698" spans="1:6" ht="11.25">
      <c r="A1698" s="42" t="s">
        <v>1630</v>
      </c>
      <c r="B1698" s="21">
        <v>1</v>
      </c>
      <c r="C1698" s="8" t="s">
        <v>1733</v>
      </c>
      <c r="D1698" s="42" t="s">
        <v>2523</v>
      </c>
      <c r="E1698" s="19" t="s">
        <v>2578</v>
      </c>
      <c r="F1698" s="29">
        <f>VLOOKUP(A1698,'Survey dates etc'!$A$2:$B$3499,2,FALSE)</f>
        <v>39506</v>
      </c>
    </row>
    <row r="1699" spans="1:6" ht="11.25">
      <c r="A1699" s="2" t="s">
        <v>147</v>
      </c>
      <c r="B1699" s="21">
        <v>1</v>
      </c>
      <c r="C1699" s="2" t="s">
        <v>2526</v>
      </c>
      <c r="D1699" s="2" t="s">
        <v>2526</v>
      </c>
      <c r="E1699" s="19" t="s">
        <v>2536</v>
      </c>
      <c r="F1699" s="29">
        <f>VLOOKUP(A1699,'Survey dates etc'!$A$2:$B$3499,2,FALSE)</f>
        <v>38930</v>
      </c>
    </row>
    <row r="1700" spans="1:6" ht="11.25">
      <c r="A1700" s="2" t="s">
        <v>148</v>
      </c>
      <c r="B1700" s="21">
        <v>1</v>
      </c>
      <c r="C1700" s="2" t="s">
        <v>2520</v>
      </c>
      <c r="D1700" s="2" t="s">
        <v>2520</v>
      </c>
      <c r="E1700" s="19" t="s">
        <v>2536</v>
      </c>
      <c r="F1700" s="29">
        <f>VLOOKUP(A1700,'Survey dates etc'!$A$2:$B$3499,2,FALSE)</f>
        <v>39587</v>
      </c>
    </row>
    <row r="1701" spans="1:6" ht="11.25">
      <c r="A1701" s="31" t="s">
        <v>2474</v>
      </c>
      <c r="B1701" s="21">
        <v>1</v>
      </c>
      <c r="C1701" s="8" t="s">
        <v>1733</v>
      </c>
      <c r="D1701" s="8" t="s">
        <v>2521</v>
      </c>
      <c r="E1701" s="19" t="s">
        <v>2578</v>
      </c>
      <c r="F1701" s="29">
        <f>VLOOKUP(A1701,'Survey dates etc'!$A$2:$B$3499,2,FALSE)</f>
        <v>39492</v>
      </c>
    </row>
    <row r="1702" spans="1:6" ht="11.25">
      <c r="A1702" s="31" t="s">
        <v>270</v>
      </c>
      <c r="B1702" s="22">
        <v>1</v>
      </c>
      <c r="C1702" s="8" t="s">
        <v>1733</v>
      </c>
      <c r="D1702" s="2" t="s">
        <v>2520</v>
      </c>
      <c r="E1702" s="19" t="s">
        <v>2578</v>
      </c>
      <c r="F1702" s="29">
        <f>VLOOKUP(A1702,'Survey dates etc'!$A$2:$B$3499,2,FALSE)</f>
        <v>39325</v>
      </c>
    </row>
    <row r="1703" spans="1:6" ht="11.25">
      <c r="A1703" s="2" t="s">
        <v>149</v>
      </c>
      <c r="B1703" s="21">
        <v>1</v>
      </c>
      <c r="C1703" s="2" t="s">
        <v>2521</v>
      </c>
      <c r="D1703" s="2" t="s">
        <v>2521</v>
      </c>
      <c r="E1703" s="19" t="s">
        <v>2536</v>
      </c>
      <c r="F1703" s="29">
        <f>VLOOKUP(A1703,'Survey dates etc'!$A$2:$B$3499,2,FALSE)</f>
        <v>39416</v>
      </c>
    </row>
    <row r="1704" spans="1:6" ht="11.25">
      <c r="A1704" s="31" t="s">
        <v>440</v>
      </c>
      <c r="B1704" s="21">
        <v>1</v>
      </c>
      <c r="C1704" s="8" t="s">
        <v>1733</v>
      </c>
      <c r="D1704" s="2" t="s">
        <v>2524</v>
      </c>
      <c r="E1704" s="19" t="s">
        <v>2578</v>
      </c>
      <c r="F1704" s="29">
        <f>VLOOKUP(A1704,'Survey dates etc'!$A$2:$B$3499,2,FALSE)</f>
        <v>39293</v>
      </c>
    </row>
    <row r="1705" spans="1:6" ht="11.25">
      <c r="A1705" s="2" t="s">
        <v>150</v>
      </c>
      <c r="B1705" s="21">
        <v>1</v>
      </c>
      <c r="C1705" s="2" t="s">
        <v>2521</v>
      </c>
      <c r="D1705" s="2" t="s">
        <v>2521</v>
      </c>
      <c r="E1705" s="19" t="s">
        <v>2536</v>
      </c>
      <c r="F1705" s="29">
        <f>VLOOKUP(A1705,'Survey dates etc'!$A$2:$B$3499,2,FALSE)</f>
        <v>39526</v>
      </c>
    </row>
    <row r="1706" spans="1:6" ht="11.25">
      <c r="A1706" s="2" t="s">
        <v>1739</v>
      </c>
      <c r="B1706" s="21">
        <v>1</v>
      </c>
      <c r="C1706" s="2" t="s">
        <v>2518</v>
      </c>
      <c r="D1706" s="2" t="s">
        <v>2521</v>
      </c>
      <c r="F1706" s="29">
        <f>VLOOKUP(A1706,'Survey dates etc'!$A$2:$B$3499,2,FALSE)</f>
        <v>39813</v>
      </c>
    </row>
    <row r="1707" spans="1:6" ht="11.25">
      <c r="A1707" s="2" t="s">
        <v>1740</v>
      </c>
      <c r="B1707" s="21">
        <v>1</v>
      </c>
      <c r="C1707" s="2" t="s">
        <v>2518</v>
      </c>
      <c r="D1707" s="2" t="s">
        <v>2521</v>
      </c>
      <c r="F1707" s="29">
        <f>VLOOKUP(A1707,'Survey dates etc'!$A$2:$B$3499,2,FALSE)</f>
        <v>39782</v>
      </c>
    </row>
    <row r="1708" spans="1:6" ht="11.25">
      <c r="A1708" s="2" t="s">
        <v>151</v>
      </c>
      <c r="B1708" s="21">
        <v>1</v>
      </c>
      <c r="C1708" s="2" t="s">
        <v>793</v>
      </c>
      <c r="D1708" s="2" t="s">
        <v>793</v>
      </c>
      <c r="E1708" s="19" t="s">
        <v>2536</v>
      </c>
      <c r="F1708" s="29">
        <f>VLOOKUP(A1708,'Survey dates etc'!$A$2:$B$3499,2,FALSE)</f>
        <v>39372</v>
      </c>
    </row>
    <row r="1709" spans="1:6" ht="11.25">
      <c r="A1709" s="2" t="s">
        <v>152</v>
      </c>
      <c r="B1709" s="21">
        <v>1</v>
      </c>
      <c r="C1709" s="2" t="s">
        <v>2521</v>
      </c>
      <c r="D1709" s="2" t="s">
        <v>2521</v>
      </c>
      <c r="E1709" s="19" t="s">
        <v>2536</v>
      </c>
      <c r="F1709" s="29">
        <f>VLOOKUP(A1709,'Survey dates etc'!$A$2:$B$3499,2,FALSE)</f>
        <v>38835</v>
      </c>
    </row>
    <row r="1710" spans="1:6" ht="11.25">
      <c r="A1710" s="31" t="s">
        <v>271</v>
      </c>
      <c r="B1710" s="22">
        <v>1</v>
      </c>
      <c r="C1710" s="8" t="s">
        <v>1733</v>
      </c>
      <c r="D1710" s="2" t="s">
        <v>2522</v>
      </c>
      <c r="E1710" s="19" t="s">
        <v>2578</v>
      </c>
      <c r="F1710" s="29">
        <f>VLOOKUP(A1710,'Survey dates etc'!$A$2:$B$3499,2,FALSE)</f>
        <v>39834</v>
      </c>
    </row>
    <row r="1711" spans="1:6" ht="11.25">
      <c r="A1711" s="2" t="s">
        <v>153</v>
      </c>
      <c r="B1711" s="21">
        <v>1</v>
      </c>
      <c r="C1711" s="2" t="s">
        <v>2520</v>
      </c>
      <c r="D1711" s="2" t="s">
        <v>2520</v>
      </c>
      <c r="E1711" s="19" t="s">
        <v>2536</v>
      </c>
      <c r="F1711" s="29">
        <f>VLOOKUP(A1711,'Survey dates etc'!$A$2:$B$3499,2,FALSE)</f>
        <v>39727</v>
      </c>
    </row>
    <row r="1712" spans="1:6" ht="11.25">
      <c r="A1712" s="31" t="s">
        <v>1909</v>
      </c>
      <c r="B1712" s="21">
        <v>1</v>
      </c>
      <c r="C1712" s="8" t="s">
        <v>2518</v>
      </c>
      <c r="D1712" s="2" t="s">
        <v>2520</v>
      </c>
      <c r="F1712" s="29">
        <f>VLOOKUP(A1712,'Survey dates etc'!$A$2:$B$3499,2,FALSE)</f>
        <v>38965</v>
      </c>
    </row>
    <row r="1713" spans="1:6" ht="11.25">
      <c r="A1713" s="2" t="s">
        <v>154</v>
      </c>
      <c r="B1713" s="21">
        <v>1</v>
      </c>
      <c r="C1713" s="2" t="s">
        <v>2520</v>
      </c>
      <c r="D1713" s="2" t="s">
        <v>2520</v>
      </c>
      <c r="E1713" s="19" t="s">
        <v>2536</v>
      </c>
      <c r="F1713" s="29">
        <f>VLOOKUP(A1713,'Survey dates etc'!$A$2:$B$3499,2,FALSE)</f>
        <v>39640</v>
      </c>
    </row>
    <row r="1714" spans="1:6" ht="11.25">
      <c r="A1714" s="2" t="s">
        <v>1741</v>
      </c>
      <c r="B1714" s="21">
        <v>1</v>
      </c>
      <c r="C1714" s="2" t="s">
        <v>2518</v>
      </c>
      <c r="D1714" s="2" t="s">
        <v>2520</v>
      </c>
      <c r="F1714" s="29">
        <f>VLOOKUP(A1714,'Survey dates etc'!$A$2:$B$3499,2,FALSE)</f>
        <v>39206</v>
      </c>
    </row>
    <row r="1715" spans="1:6" ht="11.25">
      <c r="A1715" s="2" t="s">
        <v>1742</v>
      </c>
      <c r="B1715" s="21">
        <v>1</v>
      </c>
      <c r="C1715" s="2" t="s">
        <v>2518</v>
      </c>
      <c r="D1715" s="2" t="s">
        <v>2520</v>
      </c>
      <c r="F1715" s="29">
        <f>VLOOKUP(A1715,'Survey dates etc'!$A$2:$B$3499,2,FALSE)</f>
        <v>38833</v>
      </c>
    </row>
    <row r="1716" spans="1:6" ht="11.25">
      <c r="A1716" s="42" t="s">
        <v>1631</v>
      </c>
      <c r="B1716" s="21">
        <v>1</v>
      </c>
      <c r="C1716" s="8" t="s">
        <v>1733</v>
      </c>
      <c r="D1716" s="42" t="s">
        <v>2520</v>
      </c>
      <c r="E1716" s="19" t="s">
        <v>2578</v>
      </c>
      <c r="F1716" s="29">
        <f>VLOOKUP(A1716,'Survey dates etc'!$A$2:$B$3499,2,FALSE)</f>
        <v>38567</v>
      </c>
    </row>
    <row r="1717" spans="1:6" ht="11.25">
      <c r="A1717" s="2" t="s">
        <v>1744</v>
      </c>
      <c r="B1717" s="21">
        <v>1</v>
      </c>
      <c r="C1717" s="2" t="s">
        <v>2518</v>
      </c>
      <c r="D1717" s="2" t="s">
        <v>2520</v>
      </c>
      <c r="F1717" s="29">
        <f>VLOOKUP(A1717,'Survey dates etc'!$A$2:$B$3499,2,FALSE)</f>
        <v>38833</v>
      </c>
    </row>
    <row r="1718" spans="1:6" ht="11.25">
      <c r="A1718" s="2" t="s">
        <v>1743</v>
      </c>
      <c r="B1718" s="21">
        <v>1</v>
      </c>
      <c r="C1718" s="2" t="s">
        <v>2518</v>
      </c>
      <c r="D1718" s="2" t="s">
        <v>2520</v>
      </c>
      <c r="F1718" s="29">
        <f>VLOOKUP(A1718,'Survey dates etc'!$A$2:$B$3499,2,FALSE)</f>
        <v>39834</v>
      </c>
    </row>
    <row r="1719" spans="1:6" ht="11.25">
      <c r="A1719" s="31" t="s">
        <v>1449</v>
      </c>
      <c r="B1719" s="22">
        <v>1</v>
      </c>
      <c r="C1719" s="8" t="s">
        <v>1733</v>
      </c>
      <c r="D1719" s="2" t="s">
        <v>2520</v>
      </c>
      <c r="E1719" s="19" t="s">
        <v>2578</v>
      </c>
      <c r="F1719" s="29">
        <f>VLOOKUP(A1719,'Survey dates etc'!$A$2:$B$3499,2,FALSE)</f>
        <v>38503</v>
      </c>
    </row>
    <row r="1720" spans="1:6" ht="11.25">
      <c r="A1720" s="2" t="s">
        <v>1745</v>
      </c>
      <c r="B1720" s="21">
        <v>1</v>
      </c>
      <c r="C1720" s="2" t="s">
        <v>2528</v>
      </c>
      <c r="D1720" s="2" t="s">
        <v>2528</v>
      </c>
      <c r="F1720" s="29">
        <f>VLOOKUP(A1720,'Survey dates etc'!$A$2:$B$3499,2,FALSE)</f>
        <v>39783</v>
      </c>
    </row>
    <row r="1721" spans="1:6" ht="11.25">
      <c r="A1721" s="2" t="s">
        <v>155</v>
      </c>
      <c r="B1721" s="21">
        <v>1</v>
      </c>
      <c r="C1721" s="2" t="s">
        <v>2520</v>
      </c>
      <c r="D1721" s="2" t="s">
        <v>2520</v>
      </c>
      <c r="E1721" s="19" t="s">
        <v>2536</v>
      </c>
      <c r="F1721" s="29">
        <f>VLOOKUP(A1721,'Survey dates etc'!$A$2:$B$3499,2,FALSE)</f>
        <v>39112</v>
      </c>
    </row>
    <row r="1722" spans="1:6" ht="11.25">
      <c r="A1722" s="2" t="s">
        <v>1746</v>
      </c>
      <c r="B1722" s="21">
        <v>1</v>
      </c>
      <c r="C1722" s="2" t="s">
        <v>2528</v>
      </c>
      <c r="D1722" s="2" t="s">
        <v>2528</v>
      </c>
      <c r="F1722" s="29">
        <f>VLOOKUP(A1722,'Survey dates etc'!$A$2:$B$3499,2,FALSE)</f>
        <v>39693</v>
      </c>
    </row>
    <row r="1723" spans="1:6" ht="11.25">
      <c r="A1723" s="2" t="s">
        <v>156</v>
      </c>
      <c r="B1723" s="21">
        <v>1</v>
      </c>
      <c r="C1723" s="2" t="s">
        <v>2526</v>
      </c>
      <c r="D1723" s="2" t="s">
        <v>2526</v>
      </c>
      <c r="E1723" s="19" t="s">
        <v>2536</v>
      </c>
      <c r="F1723" s="29">
        <f>VLOOKUP(A1723,'Survey dates etc'!$A$2:$B$3499,2,FALSE)</f>
        <v>39465</v>
      </c>
    </row>
    <row r="1724" spans="1:6" ht="11.25">
      <c r="A1724" s="42" t="s">
        <v>1632</v>
      </c>
      <c r="B1724" s="21">
        <v>1</v>
      </c>
      <c r="C1724" s="8" t="s">
        <v>1733</v>
      </c>
      <c r="D1724" s="42" t="s">
        <v>2529</v>
      </c>
      <c r="E1724" s="19" t="s">
        <v>2578</v>
      </c>
      <c r="F1724" s="29">
        <f>VLOOKUP(A1724,'Survey dates etc'!$A$2:$B$3499,2,FALSE)</f>
        <v>38562</v>
      </c>
    </row>
    <row r="1725" spans="1:6" ht="11.25">
      <c r="A1725" s="2" t="s">
        <v>157</v>
      </c>
      <c r="B1725" s="21">
        <v>1</v>
      </c>
      <c r="C1725" s="2" t="s">
        <v>2529</v>
      </c>
      <c r="D1725" s="2" t="s">
        <v>2529</v>
      </c>
      <c r="E1725" s="19" t="s">
        <v>2536</v>
      </c>
      <c r="F1725" s="29">
        <f>VLOOKUP(A1725,'Survey dates etc'!$A$2:$B$3499,2,FALSE)</f>
        <v>38881</v>
      </c>
    </row>
    <row r="1726" spans="1:6" ht="11.25">
      <c r="A1726" s="2" t="s">
        <v>1747</v>
      </c>
      <c r="B1726" s="21">
        <v>1</v>
      </c>
      <c r="C1726" s="2" t="s">
        <v>2518</v>
      </c>
      <c r="D1726" s="2" t="s">
        <v>2521</v>
      </c>
      <c r="F1726" s="29">
        <f>VLOOKUP(A1726,'Survey dates etc'!$A$2:$B$3499,2,FALSE)</f>
        <v>39169</v>
      </c>
    </row>
    <row r="1727" spans="1:6" ht="11.25">
      <c r="A1727" s="2" t="s">
        <v>1748</v>
      </c>
      <c r="B1727" s="21">
        <v>1</v>
      </c>
      <c r="C1727" s="2" t="s">
        <v>2518</v>
      </c>
      <c r="D1727" s="2" t="s">
        <v>2521</v>
      </c>
      <c r="F1727" s="29">
        <f>VLOOKUP(A1727,'Survey dates etc'!$A$2:$B$3499,2,FALSE)</f>
        <v>38818</v>
      </c>
    </row>
    <row r="1728" spans="1:6" ht="11.25">
      <c r="A1728" s="2" t="s">
        <v>158</v>
      </c>
      <c r="B1728" s="21">
        <v>1</v>
      </c>
      <c r="C1728" s="2" t="s">
        <v>2521</v>
      </c>
      <c r="D1728" s="2" t="s">
        <v>2521</v>
      </c>
      <c r="E1728" s="19" t="s">
        <v>2536</v>
      </c>
      <c r="F1728" s="29">
        <f>VLOOKUP(A1728,'Survey dates etc'!$A$2:$B$3499,2,FALSE)</f>
        <v>39148</v>
      </c>
    </row>
    <row r="1729" spans="1:6" ht="11.25">
      <c r="A1729" s="2" t="s">
        <v>2717</v>
      </c>
      <c r="B1729" s="21">
        <v>1</v>
      </c>
      <c r="C1729" s="2" t="s">
        <v>2518</v>
      </c>
      <c r="D1729" s="2" t="s">
        <v>2521</v>
      </c>
      <c r="F1729" s="29">
        <f>VLOOKUP(A1729,'Survey dates etc'!$A$2:$B$3499,2,FALSE)</f>
        <v>39678</v>
      </c>
    </row>
    <row r="1730" spans="1:6" ht="11.25">
      <c r="A1730" s="2" t="s">
        <v>159</v>
      </c>
      <c r="B1730" s="21">
        <v>1</v>
      </c>
      <c r="C1730" s="2" t="s">
        <v>2521</v>
      </c>
      <c r="D1730" s="2" t="s">
        <v>2521</v>
      </c>
      <c r="E1730" s="19" t="s">
        <v>2536</v>
      </c>
      <c r="F1730" s="29">
        <f>VLOOKUP(A1730,'Survey dates etc'!$A$2:$B$3499,2,FALSE)</f>
        <v>39149</v>
      </c>
    </row>
    <row r="1731" spans="1:6" ht="11.25">
      <c r="A1731" s="33" t="s">
        <v>160</v>
      </c>
      <c r="B1731" s="21">
        <v>1</v>
      </c>
      <c r="C1731" s="8" t="s">
        <v>2521</v>
      </c>
      <c r="D1731" s="2" t="s">
        <v>2521</v>
      </c>
      <c r="E1731" s="19" t="s">
        <v>2536</v>
      </c>
      <c r="F1731" s="29">
        <f>VLOOKUP(A1731,'Survey dates etc'!$A$2:$B$3499,2,FALSE)</f>
        <v>39399</v>
      </c>
    </row>
    <row r="1732" spans="1:6" ht="11.25">
      <c r="A1732" s="2" t="s">
        <v>1749</v>
      </c>
      <c r="B1732" s="21">
        <v>1</v>
      </c>
      <c r="C1732" s="2" t="s">
        <v>2518</v>
      </c>
      <c r="D1732" s="2" t="s">
        <v>2521</v>
      </c>
      <c r="F1732" s="29">
        <f>VLOOKUP(A1732,'Survey dates etc'!$A$2:$B$3499,2,FALSE)</f>
        <v>39169</v>
      </c>
    </row>
    <row r="1733" spans="1:6" ht="11.25">
      <c r="A1733" s="33" t="s">
        <v>161</v>
      </c>
      <c r="B1733" s="21">
        <v>1</v>
      </c>
      <c r="C1733" s="8" t="s">
        <v>2521</v>
      </c>
      <c r="D1733" s="2" t="s">
        <v>2521</v>
      </c>
      <c r="E1733" s="19" t="s">
        <v>2536</v>
      </c>
      <c r="F1733" s="29">
        <f>VLOOKUP(A1733,'Survey dates etc'!$A$2:$B$3499,2,FALSE)</f>
        <v>39423</v>
      </c>
    </row>
    <row r="1734" spans="1:6" ht="11.25">
      <c r="A1734" s="33" t="s">
        <v>162</v>
      </c>
      <c r="B1734" s="21">
        <v>1</v>
      </c>
      <c r="C1734" s="8" t="s">
        <v>2521</v>
      </c>
      <c r="D1734" s="2" t="s">
        <v>2521</v>
      </c>
      <c r="E1734" s="19" t="s">
        <v>2536</v>
      </c>
      <c r="F1734" s="29">
        <f>VLOOKUP(A1734,'Survey dates etc'!$A$2:$B$3499,2,FALSE)</f>
        <v>39399</v>
      </c>
    </row>
    <row r="1735" spans="1:6" ht="11.25">
      <c r="A1735" s="2" t="s">
        <v>1750</v>
      </c>
      <c r="B1735" s="21">
        <v>1</v>
      </c>
      <c r="C1735" s="2" t="s">
        <v>2518</v>
      </c>
      <c r="D1735" s="2" t="s">
        <v>2521</v>
      </c>
      <c r="F1735" s="29">
        <f>VLOOKUP(A1735,'Survey dates etc'!$A$2:$B$3499,2,FALSE)</f>
        <v>39813</v>
      </c>
    </row>
    <row r="1736" spans="1:6" ht="11.25">
      <c r="A1736" s="2" t="s">
        <v>1751</v>
      </c>
      <c r="B1736" s="21">
        <v>1</v>
      </c>
      <c r="C1736" s="2" t="s">
        <v>2518</v>
      </c>
      <c r="D1736" s="2" t="s">
        <v>2521</v>
      </c>
      <c r="F1736" s="29">
        <f>VLOOKUP(A1736,'Survey dates etc'!$A$2:$B$3499,2,FALSE)</f>
        <v>39451</v>
      </c>
    </row>
    <row r="1737" spans="1:6" ht="11.25">
      <c r="A1737" s="2" t="s">
        <v>1752</v>
      </c>
      <c r="B1737" s="21">
        <v>1</v>
      </c>
      <c r="C1737" s="2" t="s">
        <v>2518</v>
      </c>
      <c r="D1737" s="2" t="s">
        <v>2521</v>
      </c>
      <c r="F1737" s="29">
        <f>VLOOKUP(A1737,'Survey dates etc'!$A$2:$B$3499,2,FALSE)</f>
        <v>38818</v>
      </c>
    </row>
    <row r="1738" spans="1:6" ht="11.25">
      <c r="A1738" s="33" t="s">
        <v>163</v>
      </c>
      <c r="B1738" s="21">
        <v>1</v>
      </c>
      <c r="C1738" s="8" t="s">
        <v>2521</v>
      </c>
      <c r="D1738" s="2" t="s">
        <v>2521</v>
      </c>
      <c r="E1738" s="19" t="s">
        <v>2536</v>
      </c>
      <c r="F1738" s="29">
        <f>VLOOKUP(A1738,'Survey dates etc'!$A$2:$B$3499,2,FALSE)</f>
        <v>39423</v>
      </c>
    </row>
    <row r="1739" spans="1:6" ht="11.25">
      <c r="A1739" s="2" t="s">
        <v>164</v>
      </c>
      <c r="B1739" s="21">
        <v>1</v>
      </c>
      <c r="C1739" s="2" t="s">
        <v>2521</v>
      </c>
      <c r="D1739" s="2" t="s">
        <v>2521</v>
      </c>
      <c r="E1739" s="19" t="s">
        <v>2536</v>
      </c>
      <c r="F1739" s="29">
        <f>VLOOKUP(A1739,'Survey dates etc'!$A$2:$B$3499,2,FALSE)</f>
        <v>39148</v>
      </c>
    </row>
    <row r="1740" spans="1:6" ht="11.25">
      <c r="A1740" s="8" t="s">
        <v>165</v>
      </c>
      <c r="B1740" s="21">
        <v>1</v>
      </c>
      <c r="C1740" s="8" t="s">
        <v>2521</v>
      </c>
      <c r="D1740" s="2" t="s">
        <v>2521</v>
      </c>
      <c r="E1740" s="19" t="s">
        <v>2536</v>
      </c>
      <c r="F1740" s="29">
        <f>VLOOKUP(A1740,'Survey dates etc'!$A$2:$B$3499,2,FALSE)</f>
        <v>39148</v>
      </c>
    </row>
    <row r="1741" spans="1:6" ht="11.25">
      <c r="A1741" s="33" t="s">
        <v>166</v>
      </c>
      <c r="B1741" s="21">
        <v>1</v>
      </c>
      <c r="C1741" s="8" t="s">
        <v>2521</v>
      </c>
      <c r="D1741" s="2" t="s">
        <v>2521</v>
      </c>
      <c r="E1741" s="19" t="s">
        <v>2536</v>
      </c>
      <c r="F1741" s="29">
        <f>VLOOKUP(A1741,'Survey dates etc'!$A$2:$B$3499,2,FALSE)</f>
        <v>39426</v>
      </c>
    </row>
    <row r="1742" spans="1:6" ht="11.25">
      <c r="A1742" s="2" t="s">
        <v>167</v>
      </c>
      <c r="B1742" s="21">
        <v>1</v>
      </c>
      <c r="C1742" s="2" t="s">
        <v>2521</v>
      </c>
      <c r="D1742" s="2" t="s">
        <v>2521</v>
      </c>
      <c r="E1742" s="19" t="s">
        <v>2536</v>
      </c>
      <c r="F1742" s="29">
        <f>VLOOKUP(A1742,'Survey dates etc'!$A$2:$B$3499,2,FALSE)</f>
        <v>39169</v>
      </c>
    </row>
    <row r="1743" spans="1:6" ht="11.25">
      <c r="A1743" s="2" t="s">
        <v>168</v>
      </c>
      <c r="B1743" s="21">
        <v>1</v>
      </c>
      <c r="C1743" s="2" t="s">
        <v>2521</v>
      </c>
      <c r="D1743" s="2" t="s">
        <v>2521</v>
      </c>
      <c r="E1743" s="19" t="s">
        <v>2536</v>
      </c>
      <c r="F1743" s="29">
        <f>VLOOKUP(A1743,'Survey dates etc'!$A$2:$B$3499,2,FALSE)</f>
        <v>38938</v>
      </c>
    </row>
    <row r="1744" spans="1:6" ht="11.25">
      <c r="A1744" s="2" t="s">
        <v>1753</v>
      </c>
      <c r="B1744" s="21">
        <v>1</v>
      </c>
      <c r="C1744" s="2" t="s">
        <v>2518</v>
      </c>
      <c r="D1744" s="2" t="s">
        <v>2521</v>
      </c>
      <c r="F1744" s="29">
        <f>VLOOKUP(A1744,'Survey dates etc'!$A$2:$B$3499,2,FALSE)</f>
        <v>39169</v>
      </c>
    </row>
    <row r="1745" spans="1:6" ht="11.25">
      <c r="A1745" s="2" t="s">
        <v>277</v>
      </c>
      <c r="B1745" s="21">
        <v>1</v>
      </c>
      <c r="C1745" s="2" t="s">
        <v>2518</v>
      </c>
      <c r="D1745" s="2" t="s">
        <v>2521</v>
      </c>
      <c r="F1745" s="29">
        <f>VLOOKUP(A1745,'Survey dates etc'!$A$2:$B$3499,2,FALSE)</f>
        <v>39413</v>
      </c>
    </row>
    <row r="1746" spans="1:6" ht="11.25">
      <c r="A1746" s="2" t="s">
        <v>278</v>
      </c>
      <c r="B1746" s="21">
        <v>1</v>
      </c>
      <c r="C1746" s="2" t="s">
        <v>2518</v>
      </c>
      <c r="D1746" s="2" t="s">
        <v>2521</v>
      </c>
      <c r="F1746" s="29">
        <f>VLOOKUP(A1746,'Survey dates etc'!$A$2:$B$3499,2,FALSE)</f>
        <v>39294</v>
      </c>
    </row>
    <row r="1747" spans="1:6" ht="11.25">
      <c r="A1747" s="33" t="s">
        <v>169</v>
      </c>
      <c r="B1747" s="21">
        <v>1</v>
      </c>
      <c r="C1747" s="8" t="s">
        <v>2521</v>
      </c>
      <c r="D1747" s="2" t="s">
        <v>2521</v>
      </c>
      <c r="E1747" s="19" t="s">
        <v>2536</v>
      </c>
      <c r="F1747" s="29">
        <f>VLOOKUP(A1747,'Survey dates etc'!$A$2:$B$3499,2,FALSE)</f>
        <v>39423</v>
      </c>
    </row>
    <row r="1748" spans="1:6" ht="11.25">
      <c r="A1748" s="33" t="s">
        <v>279</v>
      </c>
      <c r="B1748" s="21">
        <v>1</v>
      </c>
      <c r="C1748" s="8" t="s">
        <v>2518</v>
      </c>
      <c r="D1748" s="2" t="s">
        <v>2521</v>
      </c>
      <c r="F1748" s="29">
        <f>VLOOKUP(A1748,'Survey dates etc'!$A$2:$B$3499,2,FALSE)</f>
        <v>39399</v>
      </c>
    </row>
    <row r="1749" spans="1:6" ht="11.25">
      <c r="A1749" s="2" t="s">
        <v>280</v>
      </c>
      <c r="B1749" s="21">
        <v>1</v>
      </c>
      <c r="C1749" s="2" t="s">
        <v>2518</v>
      </c>
      <c r="D1749" s="2" t="s">
        <v>2521</v>
      </c>
      <c r="F1749" s="29">
        <f>VLOOKUP(A1749,'Survey dates etc'!$A$2:$B$3499,2,FALSE)</f>
        <v>39237</v>
      </c>
    </row>
    <row r="1750" spans="1:6" ht="11.25">
      <c r="A1750" s="2" t="s">
        <v>170</v>
      </c>
      <c r="B1750" s="21">
        <v>1</v>
      </c>
      <c r="C1750" s="2" t="s">
        <v>2521</v>
      </c>
      <c r="D1750" s="2" t="s">
        <v>2521</v>
      </c>
      <c r="E1750" s="19" t="s">
        <v>2536</v>
      </c>
      <c r="F1750" s="29">
        <f>VLOOKUP(A1750,'Survey dates etc'!$A$2:$B$3499,2,FALSE)</f>
        <v>38939</v>
      </c>
    </row>
    <row r="1751" spans="1:6" ht="11.25">
      <c r="A1751" s="2" t="s">
        <v>281</v>
      </c>
      <c r="B1751" s="21">
        <v>1</v>
      </c>
      <c r="C1751" s="2" t="s">
        <v>2518</v>
      </c>
      <c r="D1751" s="2" t="s">
        <v>2521</v>
      </c>
      <c r="F1751" s="29">
        <f>VLOOKUP(A1751,'Survey dates etc'!$A$2:$B$3499,2,FALSE)</f>
        <v>38818</v>
      </c>
    </row>
    <row r="1752" spans="1:6" ht="11.25">
      <c r="A1752" s="33" t="s">
        <v>171</v>
      </c>
      <c r="B1752" s="21">
        <v>1</v>
      </c>
      <c r="C1752" s="8" t="s">
        <v>2521</v>
      </c>
      <c r="D1752" s="2" t="s">
        <v>2521</v>
      </c>
      <c r="E1752" s="19" t="s">
        <v>2536</v>
      </c>
      <c r="F1752" s="29">
        <f>VLOOKUP(A1752,'Survey dates etc'!$A$2:$B$3499,2,FALSE)</f>
        <v>39423</v>
      </c>
    </row>
    <row r="1753" spans="1:6" ht="11.25">
      <c r="A1753" s="2" t="s">
        <v>172</v>
      </c>
      <c r="B1753" s="21">
        <v>1</v>
      </c>
      <c r="C1753" s="2" t="s">
        <v>2521</v>
      </c>
      <c r="D1753" s="2" t="s">
        <v>2521</v>
      </c>
      <c r="E1753" s="19" t="s">
        <v>2536</v>
      </c>
      <c r="F1753" s="29">
        <f>VLOOKUP(A1753,'Survey dates etc'!$A$2:$B$3499,2,FALSE)</f>
        <v>38937</v>
      </c>
    </row>
    <row r="1754" spans="1:6" ht="11.25">
      <c r="A1754" s="8" t="s">
        <v>204</v>
      </c>
      <c r="B1754" s="22">
        <v>1</v>
      </c>
      <c r="C1754" s="8" t="s">
        <v>2521</v>
      </c>
      <c r="D1754" s="2" t="s">
        <v>2521</v>
      </c>
      <c r="E1754" s="19" t="s">
        <v>2537</v>
      </c>
      <c r="F1754" s="29">
        <f>VLOOKUP(A1754,'Survey dates etc'!$A$2:$B$3499,2,FALSE)</f>
        <v>39141</v>
      </c>
    </row>
    <row r="1755" spans="1:6" ht="11.25">
      <c r="A1755" s="2" t="s">
        <v>173</v>
      </c>
      <c r="B1755" s="21">
        <v>3</v>
      </c>
      <c r="C1755" s="2" t="s">
        <v>2521</v>
      </c>
      <c r="D1755" s="2" t="s">
        <v>2521</v>
      </c>
      <c r="E1755" s="19" t="s">
        <v>2536</v>
      </c>
      <c r="F1755" s="29">
        <f>VLOOKUP(A1755,'Survey dates etc'!$A$2:$B$3499,2,FALSE)</f>
        <v>39695</v>
      </c>
    </row>
    <row r="1756" spans="1:6" ht="11.25">
      <c r="A1756" s="16" t="s">
        <v>1350</v>
      </c>
      <c r="B1756" s="21">
        <v>1</v>
      </c>
      <c r="C1756" s="8" t="s">
        <v>1733</v>
      </c>
      <c r="D1756" s="8" t="s">
        <v>2522</v>
      </c>
      <c r="E1756" s="19" t="s">
        <v>2578</v>
      </c>
      <c r="F1756" s="29">
        <f>VLOOKUP(A1756,'Survey dates etc'!$A$2:$B$3499,2,FALSE)</f>
        <v>39375</v>
      </c>
    </row>
    <row r="1757" spans="1:6" ht="11.25">
      <c r="A1757" s="16" t="s">
        <v>1351</v>
      </c>
      <c r="B1757" s="21">
        <v>1</v>
      </c>
      <c r="C1757" s="8" t="s">
        <v>1733</v>
      </c>
      <c r="D1757" s="8" t="s">
        <v>2522</v>
      </c>
      <c r="E1757" s="19" t="s">
        <v>2578</v>
      </c>
      <c r="F1757" s="29">
        <f>VLOOKUP(A1757,'Survey dates etc'!$A$2:$B$3499,2,FALSE)</f>
        <v>39370</v>
      </c>
    </row>
    <row r="1758" spans="1:6" ht="11.25">
      <c r="A1758" s="2" t="s">
        <v>174</v>
      </c>
      <c r="B1758" s="21">
        <v>1</v>
      </c>
      <c r="C1758" s="2" t="s">
        <v>2524</v>
      </c>
      <c r="D1758" s="2" t="s">
        <v>2524</v>
      </c>
      <c r="E1758" s="19" t="s">
        <v>2536</v>
      </c>
      <c r="F1758" s="29">
        <f>VLOOKUP(A1758,'Survey dates etc'!$A$2:$B$3499,2,FALSE)</f>
        <v>39659</v>
      </c>
    </row>
    <row r="1759" spans="1:6" ht="11.25">
      <c r="A1759" s="2" t="s">
        <v>175</v>
      </c>
      <c r="B1759" s="21">
        <v>1</v>
      </c>
      <c r="C1759" s="2" t="s">
        <v>2524</v>
      </c>
      <c r="D1759" s="2" t="s">
        <v>2524</v>
      </c>
      <c r="E1759" s="19" t="s">
        <v>2536</v>
      </c>
      <c r="F1759" s="29">
        <f>VLOOKUP(A1759,'Survey dates etc'!$A$2:$B$3499,2,FALSE)</f>
        <v>38841</v>
      </c>
    </row>
    <row r="1760" spans="1:6" ht="11.25">
      <c r="A1760" s="2" t="s">
        <v>282</v>
      </c>
      <c r="B1760" s="21">
        <v>1</v>
      </c>
      <c r="C1760" s="2" t="s">
        <v>2518</v>
      </c>
      <c r="D1760" s="2" t="s">
        <v>2524</v>
      </c>
      <c r="F1760" s="29">
        <f>VLOOKUP(A1760,'Survey dates etc'!$A$2:$B$3499,2,FALSE)</f>
        <v>38804</v>
      </c>
    </row>
    <row r="1761" spans="1:6" ht="11.25">
      <c r="A1761" s="45" t="s">
        <v>2177</v>
      </c>
      <c r="B1761" s="21">
        <v>1</v>
      </c>
      <c r="C1761" s="8" t="s">
        <v>2518</v>
      </c>
      <c r="D1761" s="8" t="s">
        <v>2524</v>
      </c>
      <c r="E1761" s="19" t="s">
        <v>2578</v>
      </c>
      <c r="F1761" s="29">
        <f>VLOOKUP(A1761,'Survey dates etc'!$A$2:$B$3499,2,FALSE)</f>
        <v>39780</v>
      </c>
    </row>
    <row r="1762" spans="1:6" ht="11.25">
      <c r="A1762" s="2" t="s">
        <v>283</v>
      </c>
      <c r="B1762" s="21">
        <v>1</v>
      </c>
      <c r="C1762" s="2" t="s">
        <v>2518</v>
      </c>
      <c r="D1762" s="2" t="s">
        <v>2524</v>
      </c>
      <c r="F1762" s="29">
        <f>VLOOKUP(A1762,'Survey dates etc'!$A$2:$B$3499,2,FALSE)</f>
        <v>38804</v>
      </c>
    </row>
    <row r="1763" spans="1:6" ht="11.25">
      <c r="A1763" s="2" t="s">
        <v>284</v>
      </c>
      <c r="B1763" s="21">
        <v>1</v>
      </c>
      <c r="C1763" s="2" t="s">
        <v>2518</v>
      </c>
      <c r="D1763" s="2" t="s">
        <v>2524</v>
      </c>
      <c r="F1763" s="29">
        <f>VLOOKUP(A1763,'Survey dates etc'!$A$2:$B$3499,2,FALSE)</f>
        <v>39251</v>
      </c>
    </row>
    <row r="1764" spans="1:6" ht="11.25">
      <c r="A1764" s="2" t="s">
        <v>176</v>
      </c>
      <c r="B1764" s="21">
        <v>1</v>
      </c>
      <c r="C1764" s="2" t="s">
        <v>2530</v>
      </c>
      <c r="D1764" s="2" t="s">
        <v>2530</v>
      </c>
      <c r="E1764" s="19" t="s">
        <v>2536</v>
      </c>
      <c r="F1764" s="29">
        <f>VLOOKUP(A1764,'Survey dates etc'!$A$2:$B$3499,2,FALSE)</f>
        <v>39645</v>
      </c>
    </row>
    <row r="1765" spans="1:6" ht="11.25">
      <c r="A1765" s="2" t="s">
        <v>285</v>
      </c>
      <c r="B1765" s="21">
        <v>1</v>
      </c>
      <c r="C1765" s="2" t="s">
        <v>2518</v>
      </c>
      <c r="D1765" s="2" t="s">
        <v>2530</v>
      </c>
      <c r="F1765" s="29">
        <f>VLOOKUP(A1765,'Survey dates etc'!$A$2:$B$3499,2,FALSE)</f>
        <v>39451</v>
      </c>
    </row>
    <row r="1766" spans="1:6" ht="11.25">
      <c r="A1766" s="35" t="s">
        <v>427</v>
      </c>
      <c r="B1766" s="21">
        <v>1</v>
      </c>
      <c r="C1766" s="8" t="s">
        <v>1733</v>
      </c>
      <c r="D1766" s="2" t="s">
        <v>2520</v>
      </c>
      <c r="E1766" s="19" t="s">
        <v>2578</v>
      </c>
      <c r="F1766" s="29">
        <f>VLOOKUP(A1766,'Survey dates etc'!$A$2:$B$3499,2,FALSE)</f>
        <v>39316</v>
      </c>
    </row>
    <row r="1767" spans="1:6" ht="11.25">
      <c r="A1767" s="2" t="s">
        <v>177</v>
      </c>
      <c r="B1767" s="21">
        <v>1</v>
      </c>
      <c r="C1767" s="2" t="s">
        <v>2520</v>
      </c>
      <c r="D1767" s="2" t="s">
        <v>2520</v>
      </c>
      <c r="E1767" s="19" t="s">
        <v>2536</v>
      </c>
      <c r="F1767" s="29">
        <f>VLOOKUP(A1767,'Survey dates etc'!$A$2:$B$3499,2,FALSE)</f>
        <v>39840</v>
      </c>
    </row>
    <row r="1768" spans="1:6" ht="11.25">
      <c r="A1768" s="31" t="s">
        <v>2117</v>
      </c>
      <c r="B1768" s="22">
        <v>1</v>
      </c>
      <c r="C1768" s="8" t="s">
        <v>1733</v>
      </c>
      <c r="D1768" s="2" t="s">
        <v>2520</v>
      </c>
      <c r="E1768" s="19" t="s">
        <v>2578</v>
      </c>
      <c r="F1768" s="29">
        <f>VLOOKUP(A1768,'Survey dates etc'!$A$2:$B$3499,2,FALSE)</f>
        <v>38503</v>
      </c>
    </row>
    <row r="1769" spans="1:6" ht="11.25">
      <c r="A1769" s="2" t="s">
        <v>2179</v>
      </c>
      <c r="B1769" s="21">
        <v>1</v>
      </c>
      <c r="C1769" s="2" t="s">
        <v>2518</v>
      </c>
      <c r="D1769" s="2" t="s">
        <v>2520</v>
      </c>
      <c r="F1769" s="29">
        <f>VLOOKUP(A1769,'Survey dates etc'!$A$2:$B$3499,2,FALSE)</f>
        <v>39385</v>
      </c>
    </row>
    <row r="1770" spans="1:6" ht="11.25">
      <c r="A1770" s="16" t="s">
        <v>1605</v>
      </c>
      <c r="B1770" s="21">
        <v>1</v>
      </c>
      <c r="C1770" s="8" t="s">
        <v>1733</v>
      </c>
      <c r="D1770" s="8" t="s">
        <v>2530</v>
      </c>
      <c r="E1770" s="19" t="s">
        <v>2578</v>
      </c>
      <c r="F1770" s="29">
        <f>VLOOKUP(A1770,'Survey dates etc'!$A$2:$B$3499,2,FALSE)</f>
        <v>38517</v>
      </c>
    </row>
    <row r="1771" spans="1:6" ht="11.25">
      <c r="A1771" s="2" t="s">
        <v>178</v>
      </c>
      <c r="B1771" s="21">
        <v>1</v>
      </c>
      <c r="C1771" s="2" t="s">
        <v>2523</v>
      </c>
      <c r="D1771" s="2" t="s">
        <v>2523</v>
      </c>
      <c r="E1771" s="19" t="s">
        <v>2536</v>
      </c>
      <c r="F1771" s="29">
        <f>VLOOKUP(A1771,'Survey dates etc'!$A$2:$B$3499,2,FALSE)</f>
        <v>38841</v>
      </c>
    </row>
    <row r="1772" spans="1:6" ht="11.25">
      <c r="A1772" s="2" t="s">
        <v>1754</v>
      </c>
      <c r="B1772" s="21">
        <v>1</v>
      </c>
      <c r="C1772" s="2" t="s">
        <v>2524</v>
      </c>
      <c r="D1772" s="2" t="s">
        <v>2524</v>
      </c>
      <c r="E1772" s="19" t="s">
        <v>2536</v>
      </c>
      <c r="F1772" s="29">
        <f>VLOOKUP(A1772,'Survey dates etc'!$A$2:$B$3499,2,FALSE)</f>
        <v>39595</v>
      </c>
    </row>
    <row r="1773" spans="1:6" ht="11.25">
      <c r="A1773" s="31" t="s">
        <v>441</v>
      </c>
      <c r="B1773" s="21">
        <v>1</v>
      </c>
      <c r="C1773" s="8" t="s">
        <v>1733</v>
      </c>
      <c r="D1773" s="2" t="s">
        <v>2524</v>
      </c>
      <c r="E1773" s="19" t="s">
        <v>2578</v>
      </c>
      <c r="F1773" s="29">
        <f>VLOOKUP(A1773,'Survey dates etc'!$A$2:$B$3499,2,FALSE)</f>
        <v>39293</v>
      </c>
    </row>
    <row r="1774" spans="1:6" ht="11.25">
      <c r="A1774" s="42" t="s">
        <v>1633</v>
      </c>
      <c r="B1774" s="21">
        <v>1</v>
      </c>
      <c r="C1774" s="8" t="s">
        <v>1733</v>
      </c>
      <c r="D1774" s="42" t="s">
        <v>2524</v>
      </c>
      <c r="E1774" s="19" t="s">
        <v>2578</v>
      </c>
      <c r="F1774" s="29">
        <f>VLOOKUP(A1774,'Survey dates etc'!$A$2:$B$3499,2,FALSE)</f>
        <v>38575</v>
      </c>
    </row>
    <row r="1775" spans="1:6" ht="11.25">
      <c r="A1775" s="2" t="s">
        <v>1755</v>
      </c>
      <c r="B1775" s="21">
        <v>1</v>
      </c>
      <c r="C1775" s="2" t="s">
        <v>2526</v>
      </c>
      <c r="D1775" s="2" t="s">
        <v>2526</v>
      </c>
      <c r="E1775" s="19" t="s">
        <v>2536</v>
      </c>
      <c r="F1775" s="29">
        <f>VLOOKUP(A1775,'Survey dates etc'!$A$2:$B$3499,2,FALSE)</f>
        <v>39581</v>
      </c>
    </row>
    <row r="1776" spans="1:6" ht="11.25">
      <c r="A1776" s="2" t="s">
        <v>1756</v>
      </c>
      <c r="B1776" s="21">
        <v>1</v>
      </c>
      <c r="C1776" s="2" t="s">
        <v>2520</v>
      </c>
      <c r="D1776" s="2" t="s">
        <v>2520</v>
      </c>
      <c r="E1776" s="19" t="s">
        <v>2536</v>
      </c>
      <c r="F1776" s="29">
        <f>VLOOKUP(A1776,'Survey dates etc'!$A$2:$B$3499,2,FALSE)</f>
        <v>39756</v>
      </c>
    </row>
    <row r="1777" spans="1:6" ht="11.25">
      <c r="A1777" s="2" t="s">
        <v>1757</v>
      </c>
      <c r="B1777" s="21">
        <v>1</v>
      </c>
      <c r="C1777" s="2" t="s">
        <v>2521</v>
      </c>
      <c r="D1777" s="2" t="s">
        <v>2521</v>
      </c>
      <c r="E1777" s="19" t="s">
        <v>2536</v>
      </c>
      <c r="F1777" s="29">
        <f>VLOOKUP(A1777,'Survey dates etc'!$A$2:$B$3499,2,FALSE)</f>
        <v>38965</v>
      </c>
    </row>
    <row r="1778" spans="1:6" ht="11.25">
      <c r="A1778" s="31" t="s">
        <v>442</v>
      </c>
      <c r="B1778" s="21">
        <v>1</v>
      </c>
      <c r="C1778" s="8" t="s">
        <v>1733</v>
      </c>
      <c r="D1778" s="2" t="s">
        <v>2526</v>
      </c>
      <c r="E1778" s="19" t="s">
        <v>2578</v>
      </c>
      <c r="F1778" s="29">
        <f>VLOOKUP(A1778,'Survey dates etc'!$A$2:$B$3499,2,FALSE)</f>
        <v>39478</v>
      </c>
    </row>
    <row r="1779" spans="1:6" ht="11.25">
      <c r="A1779" s="31" t="s">
        <v>1450</v>
      </c>
      <c r="B1779" s="22">
        <v>1</v>
      </c>
      <c r="C1779" s="8" t="s">
        <v>1733</v>
      </c>
      <c r="D1779" s="2" t="s">
        <v>2522</v>
      </c>
      <c r="E1779" s="19" t="s">
        <v>2578</v>
      </c>
      <c r="F1779" s="29">
        <f>VLOOKUP(A1779,'Survey dates etc'!$A$2:$B$3499,2,FALSE)</f>
        <v>38509</v>
      </c>
    </row>
    <row r="1780" spans="1:6" ht="11.25">
      <c r="A1780" s="7" t="s">
        <v>1758</v>
      </c>
      <c r="B1780" s="21">
        <v>1</v>
      </c>
      <c r="C1780" s="8" t="s">
        <v>2522</v>
      </c>
      <c r="D1780" s="2" t="s">
        <v>2522</v>
      </c>
      <c r="E1780" s="19" t="s">
        <v>2536</v>
      </c>
      <c r="F1780" s="29" t="e">
        <f>VLOOKUP(A1780,'Survey dates etc'!$A$2:$B$3499,2,FALSE)</f>
        <v>#N/A</v>
      </c>
    </row>
    <row r="1781" spans="1:6" ht="11.25">
      <c r="A1781" s="2" t="s">
        <v>1759</v>
      </c>
      <c r="B1781" s="21">
        <v>1</v>
      </c>
      <c r="C1781" s="2" t="s">
        <v>2525</v>
      </c>
      <c r="D1781" s="2" t="s">
        <v>2525</v>
      </c>
      <c r="E1781" s="19" t="s">
        <v>2536</v>
      </c>
      <c r="F1781" s="29">
        <f>VLOOKUP(A1781,'Survey dates etc'!$A$2:$B$3499,2,FALSE)</f>
        <v>39840</v>
      </c>
    </row>
    <row r="1782" spans="1:6" ht="11.25">
      <c r="A1782" s="2" t="s">
        <v>1760</v>
      </c>
      <c r="B1782" s="21">
        <v>1</v>
      </c>
      <c r="C1782" s="2" t="s">
        <v>2524</v>
      </c>
      <c r="D1782" s="2" t="s">
        <v>2524</v>
      </c>
      <c r="E1782" s="19" t="s">
        <v>2536</v>
      </c>
      <c r="F1782" s="29">
        <f>VLOOKUP(A1782,'Survey dates etc'!$A$2:$B$3499,2,FALSE)</f>
        <v>38974</v>
      </c>
    </row>
    <row r="1783" spans="1:6" ht="11.25">
      <c r="A1783" s="31" t="s">
        <v>1761</v>
      </c>
      <c r="B1783" s="21">
        <v>1</v>
      </c>
      <c r="C1783" s="2" t="s">
        <v>2524</v>
      </c>
      <c r="D1783" s="2" t="s">
        <v>2524</v>
      </c>
      <c r="E1783" s="19" t="s">
        <v>2536</v>
      </c>
      <c r="F1783" s="29">
        <f>VLOOKUP(A1783,'Survey dates etc'!$A$2:$B$3499,2,FALSE)</f>
        <v>38898</v>
      </c>
    </row>
    <row r="1784" spans="1:6" ht="11.25">
      <c r="A1784" s="7" t="s">
        <v>1762</v>
      </c>
      <c r="B1784" s="21">
        <v>1</v>
      </c>
      <c r="C1784" s="8" t="s">
        <v>2522</v>
      </c>
      <c r="D1784" s="2" t="s">
        <v>2522</v>
      </c>
      <c r="E1784" s="19" t="s">
        <v>2536</v>
      </c>
      <c r="F1784" s="29" t="e">
        <f>VLOOKUP(A1784,'Survey dates etc'!$A$2:$B$3499,2,FALSE)</f>
        <v>#N/A</v>
      </c>
    </row>
    <row r="1785" spans="1:6" ht="11.25">
      <c r="A1785" s="2" t="s">
        <v>1763</v>
      </c>
      <c r="B1785" s="21">
        <v>1</v>
      </c>
      <c r="C1785" s="2" t="s">
        <v>2529</v>
      </c>
      <c r="D1785" s="2" t="s">
        <v>2529</v>
      </c>
      <c r="E1785" s="19" t="s">
        <v>2536</v>
      </c>
      <c r="F1785" s="29">
        <f>VLOOKUP(A1785,'Survey dates etc'!$A$2:$B$3499,2,FALSE)</f>
        <v>39806</v>
      </c>
    </row>
    <row r="1786" spans="1:6" ht="11.25">
      <c r="A1786" s="42" t="s">
        <v>1634</v>
      </c>
      <c r="B1786" s="21">
        <v>1</v>
      </c>
      <c r="C1786" s="8" t="s">
        <v>1733</v>
      </c>
      <c r="D1786" s="42" t="s">
        <v>2524</v>
      </c>
      <c r="E1786" s="19" t="s">
        <v>2578</v>
      </c>
      <c r="F1786" s="29">
        <f>VLOOKUP(A1786,'Survey dates etc'!$A$2:$B$3499,2,FALSE)</f>
        <v>38565</v>
      </c>
    </row>
    <row r="1787" spans="1:6" ht="11.25">
      <c r="A1787" s="2" t="s">
        <v>1764</v>
      </c>
      <c r="B1787" s="21">
        <v>1</v>
      </c>
      <c r="C1787" s="2" t="s">
        <v>2526</v>
      </c>
      <c r="D1787" s="2" t="s">
        <v>2526</v>
      </c>
      <c r="E1787" s="19" t="s">
        <v>2536</v>
      </c>
      <c r="F1787" s="29">
        <f>VLOOKUP(A1787,'Survey dates etc'!$A$2:$B$3499,2,FALSE)</f>
        <v>39161</v>
      </c>
    </row>
    <row r="1788" spans="1:6" ht="11.25">
      <c r="A1788" s="2" t="s">
        <v>2180</v>
      </c>
      <c r="B1788" s="21">
        <v>1</v>
      </c>
      <c r="C1788" s="2" t="s">
        <v>2518</v>
      </c>
      <c r="D1788" s="2" t="s">
        <v>2526</v>
      </c>
      <c r="F1788" s="29">
        <f>VLOOKUP(A1788,'Survey dates etc'!$A$2:$B$3499,2,FALSE)</f>
        <v>39899</v>
      </c>
    </row>
    <row r="1789" spans="1:6" ht="11.25">
      <c r="A1789" s="2" t="s">
        <v>1765</v>
      </c>
      <c r="B1789" s="21">
        <v>1</v>
      </c>
      <c r="C1789" s="2" t="s">
        <v>2524</v>
      </c>
      <c r="D1789" s="2" t="s">
        <v>2524</v>
      </c>
      <c r="E1789" s="19" t="s">
        <v>2536</v>
      </c>
      <c r="F1789" s="29">
        <f>VLOOKUP(A1789,'Survey dates etc'!$A$2:$B$3499,2,FALSE)</f>
        <v>39730</v>
      </c>
    </row>
    <row r="1790" spans="1:6" ht="11.25">
      <c r="A1790" s="2" t="s">
        <v>1766</v>
      </c>
      <c r="B1790" s="21">
        <v>1</v>
      </c>
      <c r="C1790" s="2" t="s">
        <v>2523</v>
      </c>
      <c r="D1790" s="2" t="s">
        <v>2523</v>
      </c>
      <c r="E1790" s="19" t="s">
        <v>2536</v>
      </c>
      <c r="F1790" s="29">
        <f>VLOOKUP(A1790,'Survey dates etc'!$A$2:$B$3499,2,FALSE)</f>
        <v>39568</v>
      </c>
    </row>
    <row r="1791" spans="1:6" ht="11.25">
      <c r="A1791" s="2" t="s">
        <v>1767</v>
      </c>
      <c r="B1791" s="21">
        <v>1</v>
      </c>
      <c r="C1791" s="2" t="s">
        <v>793</v>
      </c>
      <c r="D1791" s="2" t="s">
        <v>793</v>
      </c>
      <c r="E1791" s="19" t="s">
        <v>2536</v>
      </c>
      <c r="F1791" s="29">
        <f>VLOOKUP(A1791,'Survey dates etc'!$A$2:$B$3499,2,FALSE)</f>
        <v>39749</v>
      </c>
    </row>
    <row r="1792" spans="1:6" ht="11.25">
      <c r="A1792" s="8" t="s">
        <v>2181</v>
      </c>
      <c r="B1792" s="21">
        <v>1</v>
      </c>
      <c r="C1792" s="8" t="s">
        <v>2518</v>
      </c>
      <c r="D1792" s="2" t="s">
        <v>793</v>
      </c>
      <c r="F1792" s="29">
        <f>VLOOKUP(A1792,'Survey dates etc'!$A$2:$B$3499,2,FALSE)</f>
        <v>39322</v>
      </c>
    </row>
    <row r="1793" spans="1:6" ht="11.25">
      <c r="A1793" s="2" t="s">
        <v>2182</v>
      </c>
      <c r="B1793" s="21">
        <v>1</v>
      </c>
      <c r="C1793" s="2" t="s">
        <v>2518</v>
      </c>
      <c r="D1793" s="2" t="s">
        <v>793</v>
      </c>
      <c r="F1793" s="29">
        <f>VLOOKUP(A1793,'Survey dates etc'!$A$2:$B$3499,2,FALSE)</f>
        <v>38891</v>
      </c>
    </row>
    <row r="1794" spans="1:6" ht="11.25">
      <c r="A1794" s="2" t="s">
        <v>2183</v>
      </c>
      <c r="B1794" s="21">
        <v>1</v>
      </c>
      <c r="C1794" s="2" t="s">
        <v>2518</v>
      </c>
      <c r="D1794" s="2" t="s">
        <v>793</v>
      </c>
      <c r="F1794" s="29">
        <f>VLOOKUP(A1794,'Survey dates etc'!$A$2:$B$3499,2,FALSE)</f>
        <v>38891</v>
      </c>
    </row>
    <row r="1795" spans="1:6" ht="11.25">
      <c r="A1795" s="2" t="s">
        <v>2184</v>
      </c>
      <c r="B1795" s="21">
        <v>1</v>
      </c>
      <c r="C1795" s="2" t="s">
        <v>2518</v>
      </c>
      <c r="D1795" s="2" t="s">
        <v>793</v>
      </c>
      <c r="F1795" s="29">
        <f>VLOOKUP(A1795,'Survey dates etc'!$A$2:$B$3499,2,FALSE)</f>
        <v>39791</v>
      </c>
    </row>
    <row r="1796" spans="1:6" ht="11.25">
      <c r="A1796" s="2" t="s">
        <v>2185</v>
      </c>
      <c r="B1796" s="21">
        <v>1</v>
      </c>
      <c r="C1796" s="2" t="s">
        <v>2518</v>
      </c>
      <c r="D1796" s="2" t="s">
        <v>793</v>
      </c>
      <c r="F1796" s="29">
        <f>VLOOKUP(A1796,'Survey dates etc'!$A$2:$B$3499,2,FALSE)</f>
        <v>38891</v>
      </c>
    </row>
    <row r="1797" spans="1:6" ht="11.25">
      <c r="A1797" s="2" t="s">
        <v>2186</v>
      </c>
      <c r="B1797" s="21">
        <v>1</v>
      </c>
      <c r="C1797" s="2" t="s">
        <v>2518</v>
      </c>
      <c r="D1797" s="2" t="s">
        <v>2522</v>
      </c>
      <c r="F1797" s="29">
        <f>VLOOKUP(A1797,'Survey dates etc'!$A$2:$B$3499,2,FALSE)</f>
        <v>39301</v>
      </c>
    </row>
    <row r="1798" spans="1:6" ht="11.25">
      <c r="A1798" s="2" t="s">
        <v>2187</v>
      </c>
      <c r="B1798" s="21">
        <v>1</v>
      </c>
      <c r="C1798" s="2" t="s">
        <v>2518</v>
      </c>
      <c r="D1798" s="2" t="s">
        <v>2522</v>
      </c>
      <c r="F1798" s="29">
        <f>VLOOKUP(A1798,'Survey dates etc'!$A$2:$B$3499,2,FALSE)</f>
        <v>38804</v>
      </c>
    </row>
    <row r="1799" spans="1:6" ht="11.25">
      <c r="A1799" s="2" t="s">
        <v>1768</v>
      </c>
      <c r="B1799" s="21">
        <v>1</v>
      </c>
      <c r="C1799" s="2" t="s">
        <v>2525</v>
      </c>
      <c r="D1799" s="2" t="s">
        <v>2525</v>
      </c>
      <c r="E1799" s="19" t="s">
        <v>2536</v>
      </c>
      <c r="F1799" s="29">
        <f>VLOOKUP(A1799,'Survey dates etc'!$A$2:$B$3499,2,FALSE)</f>
        <v>39624</v>
      </c>
    </row>
    <row r="1800" spans="1:6" ht="11.25">
      <c r="A1800" s="42" t="s">
        <v>1635</v>
      </c>
      <c r="B1800" s="21">
        <v>1</v>
      </c>
      <c r="C1800" s="8" t="s">
        <v>1733</v>
      </c>
      <c r="D1800" s="42" t="s">
        <v>2526</v>
      </c>
      <c r="E1800" s="19" t="s">
        <v>2578</v>
      </c>
      <c r="F1800" s="29">
        <f>VLOOKUP(A1800,'Survey dates etc'!$A$2:$B$3499,2,FALSE)</f>
        <v>39458</v>
      </c>
    </row>
    <row r="1801" spans="1:6" ht="11.25">
      <c r="A1801" s="2" t="s">
        <v>1769</v>
      </c>
      <c r="B1801" s="21">
        <v>1</v>
      </c>
      <c r="C1801" s="2" t="s">
        <v>2529</v>
      </c>
      <c r="D1801" s="2" t="s">
        <v>2529</v>
      </c>
      <c r="E1801" s="19" t="s">
        <v>2536</v>
      </c>
      <c r="F1801" s="29">
        <f>VLOOKUP(A1801,'Survey dates etc'!$A$2:$B$3499,2,FALSE)</f>
        <v>38946</v>
      </c>
    </row>
    <row r="1802" spans="1:6" ht="11.25">
      <c r="A1802" s="2" t="s">
        <v>1770</v>
      </c>
      <c r="B1802" s="21">
        <v>1</v>
      </c>
      <c r="C1802" s="2" t="s">
        <v>2525</v>
      </c>
      <c r="D1802" s="2" t="s">
        <v>2525</v>
      </c>
      <c r="E1802" s="19" t="s">
        <v>2536</v>
      </c>
      <c r="F1802" s="29">
        <f>VLOOKUP(A1802,'Survey dates etc'!$A$2:$B$3499,2,FALSE)</f>
        <v>39569</v>
      </c>
    </row>
    <row r="1803" spans="1:6" ht="11.25">
      <c r="A1803" s="2" t="s">
        <v>2188</v>
      </c>
      <c r="B1803" s="21">
        <v>1</v>
      </c>
      <c r="C1803" s="2" t="s">
        <v>2518</v>
      </c>
      <c r="D1803" s="2" t="s">
        <v>2525</v>
      </c>
      <c r="F1803" s="29">
        <f>VLOOKUP(A1803,'Survey dates etc'!$A$2:$B$3499,2,FALSE)</f>
        <v>38943</v>
      </c>
    </row>
    <row r="1804" spans="1:6" ht="11.25">
      <c r="A1804" s="2" t="s">
        <v>2189</v>
      </c>
      <c r="B1804" s="21">
        <v>1</v>
      </c>
      <c r="C1804" s="2" t="s">
        <v>2518</v>
      </c>
      <c r="D1804" s="2" t="s">
        <v>2525</v>
      </c>
      <c r="F1804" s="29">
        <f>VLOOKUP(A1804,'Survey dates etc'!$A$2:$B$3499,2,FALSE)</f>
        <v>39835</v>
      </c>
    </row>
    <row r="1805" spans="1:6" ht="11.25">
      <c r="A1805" s="31" t="s">
        <v>1451</v>
      </c>
      <c r="B1805" s="22">
        <v>1</v>
      </c>
      <c r="C1805" s="8" t="s">
        <v>1733</v>
      </c>
      <c r="D1805" s="2" t="s">
        <v>2525</v>
      </c>
      <c r="E1805" s="19" t="s">
        <v>2578</v>
      </c>
      <c r="F1805" s="29">
        <f>VLOOKUP(A1805,'Survey dates etc'!$A$2:$B$3499,2,FALSE)</f>
        <v>38561</v>
      </c>
    </row>
    <row r="1806" spans="1:6" ht="11.25">
      <c r="A1806" s="2" t="s">
        <v>2190</v>
      </c>
      <c r="B1806" s="21">
        <v>1</v>
      </c>
      <c r="C1806" s="2" t="s">
        <v>2518</v>
      </c>
      <c r="D1806" s="2" t="s">
        <v>2525</v>
      </c>
      <c r="F1806" s="29">
        <f>VLOOKUP(A1806,'Survey dates etc'!$A$2:$B$3499,2,FALSE)</f>
        <v>38943</v>
      </c>
    </row>
    <row r="1807" spans="1:6" ht="11.25">
      <c r="A1807" s="2" t="s">
        <v>1771</v>
      </c>
      <c r="B1807" s="21">
        <v>1</v>
      </c>
      <c r="C1807" s="2" t="s">
        <v>2521</v>
      </c>
      <c r="D1807" s="2" t="s">
        <v>2521</v>
      </c>
      <c r="E1807" s="19" t="s">
        <v>2536</v>
      </c>
      <c r="F1807" s="29">
        <f>VLOOKUP(A1807,'Survey dates etc'!$A$2:$B$3499,2,FALSE)</f>
        <v>39167</v>
      </c>
    </row>
    <row r="1808" spans="1:6" ht="11.25">
      <c r="A1808" s="2" t="s">
        <v>1772</v>
      </c>
      <c r="B1808" s="21">
        <v>1</v>
      </c>
      <c r="C1808" s="2" t="s">
        <v>2525</v>
      </c>
      <c r="D1808" s="2" t="s">
        <v>2525</v>
      </c>
      <c r="E1808" s="19" t="s">
        <v>2536</v>
      </c>
      <c r="F1808" s="29">
        <f>VLOOKUP(A1808,'Survey dates etc'!$A$2:$B$3499,2,FALSE)</f>
        <v>38750</v>
      </c>
    </row>
    <row r="1809" spans="1:6" ht="11.25">
      <c r="A1809" s="16" t="s">
        <v>2391</v>
      </c>
      <c r="B1809" s="21">
        <v>1</v>
      </c>
      <c r="C1809" s="8" t="s">
        <v>1733</v>
      </c>
      <c r="D1809" s="2" t="s">
        <v>2521</v>
      </c>
      <c r="E1809" s="19" t="s">
        <v>2578</v>
      </c>
      <c r="F1809" s="29">
        <f>VLOOKUP(A1809,'Survey dates etc'!$A$2:$B$3499,2,FALSE)</f>
        <v>39548</v>
      </c>
    </row>
    <row r="1810" spans="1:6" ht="11.25">
      <c r="A1810" s="2" t="s">
        <v>1773</v>
      </c>
      <c r="B1810" s="21">
        <v>1</v>
      </c>
      <c r="C1810" s="2" t="s">
        <v>2520</v>
      </c>
      <c r="D1810" s="2" t="s">
        <v>2520</v>
      </c>
      <c r="E1810" s="19" t="s">
        <v>2536</v>
      </c>
      <c r="F1810" s="29">
        <f>VLOOKUP(A1810,'Survey dates etc'!$A$2:$B$3499,2,FALSE)</f>
        <v>38771</v>
      </c>
    </row>
    <row r="1811" spans="1:6" ht="11.25">
      <c r="A1811" s="2" t="s">
        <v>2191</v>
      </c>
      <c r="B1811" s="21">
        <v>1</v>
      </c>
      <c r="C1811" s="2" t="s">
        <v>2528</v>
      </c>
      <c r="D1811" s="2" t="s">
        <v>2528</v>
      </c>
      <c r="F1811" s="29">
        <f>VLOOKUP(A1811,'Survey dates etc'!$A$2:$B$3499,2,FALSE)</f>
        <v>39694</v>
      </c>
    </row>
    <row r="1812" spans="1:6" ht="11.25">
      <c r="A1812" s="2" t="s">
        <v>1774</v>
      </c>
      <c r="B1812" s="21">
        <v>1</v>
      </c>
      <c r="C1812" s="2" t="s">
        <v>2526</v>
      </c>
      <c r="D1812" s="2" t="s">
        <v>2526</v>
      </c>
      <c r="E1812" s="19" t="s">
        <v>2536</v>
      </c>
      <c r="F1812" s="29">
        <f>VLOOKUP(A1812,'Survey dates etc'!$A$2:$B$3499,2,FALSE)</f>
        <v>38845</v>
      </c>
    </row>
    <row r="1813" spans="1:6" ht="11.25">
      <c r="A1813" s="2" t="s">
        <v>1775</v>
      </c>
      <c r="B1813" s="21">
        <v>1</v>
      </c>
      <c r="C1813" s="2" t="s">
        <v>2530</v>
      </c>
      <c r="D1813" s="2" t="s">
        <v>2530</v>
      </c>
      <c r="E1813" s="19" t="s">
        <v>2536</v>
      </c>
      <c r="F1813" s="29">
        <f>VLOOKUP(A1813,'Survey dates etc'!$A$2:$B$3499,2,FALSE)</f>
        <v>38820</v>
      </c>
    </row>
    <row r="1814" spans="1:6" ht="11.25">
      <c r="A1814" s="2" t="s">
        <v>1776</v>
      </c>
      <c r="B1814" s="21">
        <v>1</v>
      </c>
      <c r="C1814" s="2" t="s">
        <v>793</v>
      </c>
      <c r="D1814" s="2" t="s">
        <v>793</v>
      </c>
      <c r="E1814" s="19" t="s">
        <v>2536</v>
      </c>
      <c r="F1814" s="29">
        <f>VLOOKUP(A1814,'Survey dates etc'!$A$2:$B$3499,2,FALSE)</f>
        <v>39310</v>
      </c>
    </row>
    <row r="1815" spans="1:6" ht="11.25">
      <c r="A1815" s="2" t="s">
        <v>2192</v>
      </c>
      <c r="B1815" s="21">
        <v>1</v>
      </c>
      <c r="C1815" s="2" t="s">
        <v>2518</v>
      </c>
      <c r="D1815" s="2" t="s">
        <v>793</v>
      </c>
      <c r="F1815" s="29">
        <f>VLOOKUP(A1815,'Survey dates etc'!$A$2:$B$3499,2,FALSE)</f>
        <v>39310</v>
      </c>
    </row>
    <row r="1816" spans="1:6" ht="11.25">
      <c r="A1816" s="2" t="s">
        <v>1777</v>
      </c>
      <c r="B1816" s="21">
        <v>1</v>
      </c>
      <c r="C1816" s="2" t="s">
        <v>2522</v>
      </c>
      <c r="D1816" s="2" t="s">
        <v>2522</v>
      </c>
      <c r="E1816" s="19" t="s">
        <v>2536</v>
      </c>
      <c r="F1816" s="29">
        <f>VLOOKUP(A1816,'Survey dates etc'!$A$2:$B$3499,2,FALSE)</f>
        <v>39232</v>
      </c>
    </row>
    <row r="1817" spans="1:6" ht="11.25">
      <c r="A1817" s="31" t="s">
        <v>382</v>
      </c>
      <c r="B1817" s="22">
        <v>1</v>
      </c>
      <c r="C1817" s="8" t="s">
        <v>1733</v>
      </c>
      <c r="D1817" s="2" t="s">
        <v>2525</v>
      </c>
      <c r="E1817" s="19" t="s">
        <v>2578</v>
      </c>
      <c r="F1817" s="29">
        <f>VLOOKUP(A1817,'Survey dates etc'!$A$2:$B$3499,2,FALSE)</f>
        <v>39872</v>
      </c>
    </row>
    <row r="1818" spans="1:6" ht="11.25">
      <c r="A1818" s="2" t="s">
        <v>1778</v>
      </c>
      <c r="B1818" s="21">
        <v>1</v>
      </c>
      <c r="C1818" s="2" t="s">
        <v>2519</v>
      </c>
      <c r="D1818" s="2" t="s">
        <v>2519</v>
      </c>
      <c r="E1818" s="19" t="s">
        <v>2536</v>
      </c>
      <c r="F1818" s="29">
        <f>VLOOKUP(A1818,'Survey dates etc'!$A$2:$B$3499,2,FALSE)</f>
        <v>38777</v>
      </c>
    </row>
    <row r="1819" spans="1:6" ht="11.25">
      <c r="A1819" s="31" t="s">
        <v>383</v>
      </c>
      <c r="B1819" s="22">
        <v>1</v>
      </c>
      <c r="C1819" s="8" t="s">
        <v>1733</v>
      </c>
      <c r="D1819" s="2" t="s">
        <v>2525</v>
      </c>
      <c r="E1819" s="19" t="s">
        <v>2578</v>
      </c>
      <c r="F1819" s="29">
        <f>VLOOKUP(A1819,'Survey dates etc'!$A$2:$B$3499,2,FALSE)</f>
        <v>39872</v>
      </c>
    </row>
    <row r="1820" spans="1:6" ht="11.25">
      <c r="A1820" s="2" t="s">
        <v>1779</v>
      </c>
      <c r="B1820" s="21">
        <v>1</v>
      </c>
      <c r="C1820" s="2" t="s">
        <v>2520</v>
      </c>
      <c r="D1820" s="2" t="s">
        <v>2520</v>
      </c>
      <c r="E1820" s="19" t="s">
        <v>2536</v>
      </c>
      <c r="F1820" s="29">
        <f>VLOOKUP(A1820,'Survey dates etc'!$A$2:$B$3499,2,FALSE)</f>
        <v>39475</v>
      </c>
    </row>
    <row r="1821" spans="1:6" ht="11.25">
      <c r="A1821" s="2" t="s">
        <v>2275</v>
      </c>
      <c r="B1821" s="21">
        <v>1</v>
      </c>
      <c r="C1821" s="2" t="s">
        <v>2518</v>
      </c>
      <c r="D1821" s="2" t="s">
        <v>2520</v>
      </c>
      <c r="F1821" s="29">
        <f>VLOOKUP(A1821,'Survey dates etc'!$A$2:$B$3499,2,FALSE)</f>
        <v>39275</v>
      </c>
    </row>
    <row r="1822" spans="1:6" ht="11.25">
      <c r="A1822" s="2" t="s">
        <v>2276</v>
      </c>
      <c r="B1822" s="21">
        <v>1</v>
      </c>
      <c r="C1822" s="2" t="s">
        <v>2518</v>
      </c>
      <c r="D1822" s="2" t="s">
        <v>2520</v>
      </c>
      <c r="F1822" s="29">
        <f>VLOOKUP(A1822,'Survey dates etc'!$A$2:$B$3499,2,FALSE)</f>
        <v>39275</v>
      </c>
    </row>
    <row r="1823" spans="1:6" ht="11.25">
      <c r="A1823" s="16" t="s">
        <v>2392</v>
      </c>
      <c r="B1823" s="21">
        <v>1</v>
      </c>
      <c r="C1823" s="8" t="s">
        <v>1733</v>
      </c>
      <c r="D1823" s="2" t="s">
        <v>2520</v>
      </c>
      <c r="E1823" s="19" t="s">
        <v>2578</v>
      </c>
      <c r="F1823" s="29">
        <f>VLOOKUP(A1823,'Survey dates etc'!$A$2:$B$3499,2,FALSE)</f>
        <v>38778</v>
      </c>
    </row>
    <row r="1824" spans="1:6" ht="11.25">
      <c r="A1824" s="2" t="s">
        <v>2277</v>
      </c>
      <c r="B1824" s="21">
        <v>1</v>
      </c>
      <c r="C1824" s="2" t="s">
        <v>2518</v>
      </c>
      <c r="D1824" s="2" t="s">
        <v>2520</v>
      </c>
      <c r="F1824" s="29">
        <f>VLOOKUP(A1824,'Survey dates etc'!$A$2:$B$3499,2,FALSE)</f>
        <v>39052</v>
      </c>
    </row>
    <row r="1825" spans="1:6" ht="11.25">
      <c r="A1825" s="2" t="s">
        <v>2278</v>
      </c>
      <c r="B1825" s="21">
        <v>1</v>
      </c>
      <c r="C1825" s="2" t="s">
        <v>2518</v>
      </c>
      <c r="D1825" s="2" t="s">
        <v>2520</v>
      </c>
      <c r="F1825" s="29">
        <f>VLOOKUP(A1825,'Survey dates etc'!$A$2:$B$3499,2,FALSE)</f>
        <v>39275</v>
      </c>
    </row>
    <row r="1826" spans="1:6" ht="11.25">
      <c r="A1826" s="2" t="s">
        <v>2279</v>
      </c>
      <c r="B1826" s="21">
        <v>1</v>
      </c>
      <c r="C1826" s="2" t="s">
        <v>2518</v>
      </c>
      <c r="D1826" s="2" t="s">
        <v>2520</v>
      </c>
      <c r="F1826" s="29">
        <f>VLOOKUP(A1826,'Survey dates etc'!$A$2:$B$3499,2,FALSE)</f>
        <v>39275</v>
      </c>
    </row>
    <row r="1827" spans="1:6" ht="11.25">
      <c r="A1827" s="2" t="s">
        <v>450</v>
      </c>
      <c r="B1827" s="21">
        <v>1</v>
      </c>
      <c r="C1827" s="2" t="s">
        <v>2526</v>
      </c>
      <c r="D1827" s="2" t="s">
        <v>2526</v>
      </c>
      <c r="E1827" s="19" t="s">
        <v>2536</v>
      </c>
      <c r="F1827" s="29">
        <f>VLOOKUP(A1827,'Survey dates etc'!$A$2:$B$3499,2,FALSE)</f>
        <v>38869</v>
      </c>
    </row>
    <row r="1828" spans="1:6" ht="11.25">
      <c r="A1828" s="31" t="s">
        <v>443</v>
      </c>
      <c r="B1828" s="21">
        <v>1</v>
      </c>
      <c r="C1828" s="8" t="s">
        <v>1733</v>
      </c>
      <c r="D1828" s="2" t="s">
        <v>2529</v>
      </c>
      <c r="E1828" s="19" t="s">
        <v>2578</v>
      </c>
      <c r="F1828" s="29">
        <f>VLOOKUP(A1828,'Survey dates etc'!$A$2:$B$3499,2,FALSE)</f>
        <v>39283</v>
      </c>
    </row>
    <row r="1829" spans="1:6" ht="11.25">
      <c r="A1829" s="2" t="s">
        <v>451</v>
      </c>
      <c r="B1829" s="21">
        <v>1</v>
      </c>
      <c r="C1829" s="2" t="s">
        <v>2522</v>
      </c>
      <c r="D1829" s="2" t="s">
        <v>2522</v>
      </c>
      <c r="E1829" s="19" t="s">
        <v>2536</v>
      </c>
      <c r="F1829" s="29">
        <f>VLOOKUP(A1829,'Survey dates etc'!$A$2:$B$3499,2,FALSE)</f>
        <v>38804</v>
      </c>
    </row>
    <row r="1830" spans="1:6" ht="11.25">
      <c r="A1830" s="2" t="s">
        <v>452</v>
      </c>
      <c r="B1830" s="21">
        <v>1</v>
      </c>
      <c r="C1830" s="2" t="s">
        <v>2526</v>
      </c>
      <c r="D1830" s="2" t="s">
        <v>2526</v>
      </c>
      <c r="E1830" s="19" t="s">
        <v>2536</v>
      </c>
      <c r="F1830" s="29">
        <f>VLOOKUP(A1830,'Survey dates etc'!$A$2:$B$3499,2,FALSE)</f>
        <v>39358</v>
      </c>
    </row>
    <row r="1831" spans="1:6" ht="11.25">
      <c r="A1831" s="8" t="s">
        <v>1927</v>
      </c>
      <c r="B1831" s="22">
        <v>1</v>
      </c>
      <c r="C1831" s="8" t="s">
        <v>1733</v>
      </c>
      <c r="D1831" s="2" t="s">
        <v>2519</v>
      </c>
      <c r="E1831" s="19" t="s">
        <v>2578</v>
      </c>
      <c r="F1831" s="29">
        <f>VLOOKUP(A1831,'Survey dates etc'!$A$2:$B$3499,2,FALSE)</f>
        <v>38581</v>
      </c>
    </row>
    <row r="1832" spans="1:6" ht="11.25">
      <c r="A1832" s="2" t="s">
        <v>453</v>
      </c>
      <c r="B1832" s="21">
        <v>1</v>
      </c>
      <c r="C1832" s="2" t="s">
        <v>793</v>
      </c>
      <c r="D1832" s="2" t="s">
        <v>793</v>
      </c>
      <c r="E1832" s="19" t="s">
        <v>2536</v>
      </c>
      <c r="F1832" s="29">
        <f>VLOOKUP(A1832,'Survey dates etc'!$A$2:$B$3499,2,FALSE)</f>
        <v>38944</v>
      </c>
    </row>
    <row r="1833" spans="1:6" ht="11.25">
      <c r="A1833" s="2" t="s">
        <v>2280</v>
      </c>
      <c r="B1833" s="21">
        <v>1</v>
      </c>
      <c r="C1833" s="2" t="s">
        <v>2528</v>
      </c>
      <c r="D1833" s="2" t="s">
        <v>2528</v>
      </c>
      <c r="F1833" s="29">
        <f>VLOOKUP(A1833,'Survey dates etc'!$A$2:$B$3499,2,FALSE)</f>
        <v>39373</v>
      </c>
    </row>
    <row r="1834" spans="1:6" ht="11.25">
      <c r="A1834" s="2" t="s">
        <v>454</v>
      </c>
      <c r="B1834" s="21">
        <v>1</v>
      </c>
      <c r="C1834" s="2" t="s">
        <v>793</v>
      </c>
      <c r="D1834" s="2" t="s">
        <v>793</v>
      </c>
      <c r="E1834" s="19" t="s">
        <v>2536</v>
      </c>
      <c r="F1834" s="29">
        <f>VLOOKUP(A1834,'Survey dates etc'!$A$2:$B$3499,2,FALSE)</f>
        <v>38884</v>
      </c>
    </row>
    <row r="1835" spans="1:6" ht="11.25">
      <c r="A1835" s="2" t="s">
        <v>455</v>
      </c>
      <c r="B1835" s="21">
        <v>1</v>
      </c>
      <c r="C1835" s="2" t="s">
        <v>2519</v>
      </c>
      <c r="D1835" s="2" t="s">
        <v>2519</v>
      </c>
      <c r="E1835" s="19" t="s">
        <v>2536</v>
      </c>
      <c r="F1835" s="29">
        <f>VLOOKUP(A1835,'Survey dates etc'!$A$2:$B$3499,2,FALSE)</f>
        <v>38958</v>
      </c>
    </row>
    <row r="1836" spans="1:6" ht="11.25">
      <c r="A1836" s="2" t="s">
        <v>456</v>
      </c>
      <c r="B1836" s="21">
        <v>1</v>
      </c>
      <c r="C1836" s="2" t="s">
        <v>2522</v>
      </c>
      <c r="D1836" s="2" t="s">
        <v>2522</v>
      </c>
      <c r="E1836" s="19" t="s">
        <v>2536</v>
      </c>
      <c r="F1836" s="29">
        <f>VLOOKUP(A1836,'Survey dates etc'!$A$2:$B$3499,2,FALSE)</f>
        <v>38880</v>
      </c>
    </row>
    <row r="1837" spans="1:6" ht="11.25">
      <c r="A1837" s="2" t="s">
        <v>457</v>
      </c>
      <c r="B1837" s="21">
        <v>2</v>
      </c>
      <c r="C1837" s="2" t="s">
        <v>2521</v>
      </c>
      <c r="D1837" s="2" t="s">
        <v>2521</v>
      </c>
      <c r="E1837" s="19" t="s">
        <v>2536</v>
      </c>
      <c r="F1837" s="29">
        <f>VLOOKUP(A1837,'Survey dates etc'!$A$2:$B$3499,2,FALSE)</f>
        <v>39416</v>
      </c>
    </row>
    <row r="1838" spans="1:6" ht="11.25">
      <c r="A1838" s="2" t="s">
        <v>2517</v>
      </c>
      <c r="B1838" s="21">
        <v>1</v>
      </c>
      <c r="C1838" s="2" t="s">
        <v>2518</v>
      </c>
      <c r="D1838" s="2" t="s">
        <v>2521</v>
      </c>
      <c r="F1838" s="29">
        <f>VLOOKUP(A1838,'Survey dates etc'!$A$2:$B$3499,2,FALSE)</f>
        <v>39859</v>
      </c>
    </row>
    <row r="1839" spans="1:6" ht="11.25">
      <c r="A1839" s="2" t="s">
        <v>458</v>
      </c>
      <c r="B1839" s="21">
        <v>1</v>
      </c>
      <c r="C1839" s="2" t="s">
        <v>2521</v>
      </c>
      <c r="D1839" s="2" t="s">
        <v>2521</v>
      </c>
      <c r="E1839" s="19" t="s">
        <v>2536</v>
      </c>
      <c r="F1839" s="29">
        <f>VLOOKUP(A1839,'Survey dates etc'!$A$2:$B$3499,2,FALSE)</f>
        <v>38777</v>
      </c>
    </row>
    <row r="1840" spans="1:6" ht="11.25">
      <c r="A1840" s="2" t="s">
        <v>459</v>
      </c>
      <c r="B1840" s="21">
        <v>1</v>
      </c>
      <c r="C1840" s="2" t="s">
        <v>2529</v>
      </c>
      <c r="D1840" s="2" t="s">
        <v>2529</v>
      </c>
      <c r="E1840" s="19" t="s">
        <v>2536</v>
      </c>
      <c r="F1840" s="29">
        <f>VLOOKUP(A1840,'Survey dates etc'!$A$2:$B$3499,2,FALSE)</f>
        <v>39162</v>
      </c>
    </row>
    <row r="1841" spans="1:6" ht="11.25">
      <c r="A1841" s="2" t="s">
        <v>460</v>
      </c>
      <c r="B1841" s="21">
        <v>1</v>
      </c>
      <c r="C1841" s="2" t="s">
        <v>2525</v>
      </c>
      <c r="D1841" s="2" t="s">
        <v>2525</v>
      </c>
      <c r="E1841" s="19" t="s">
        <v>2536</v>
      </c>
      <c r="F1841" s="29">
        <f>VLOOKUP(A1841,'Survey dates etc'!$A$2:$B$3499,2,FALSE)</f>
        <v>39518</v>
      </c>
    </row>
    <row r="1842" spans="1:6" ht="11.25">
      <c r="A1842" s="2" t="s">
        <v>461</v>
      </c>
      <c r="B1842" s="21">
        <v>1</v>
      </c>
      <c r="C1842" s="2" t="s">
        <v>793</v>
      </c>
      <c r="D1842" s="2" t="s">
        <v>793</v>
      </c>
      <c r="E1842" s="19" t="s">
        <v>2536</v>
      </c>
      <c r="F1842" s="29">
        <f>VLOOKUP(A1842,'Survey dates etc'!$A$2:$B$3499,2,FALSE)</f>
        <v>38855</v>
      </c>
    </row>
    <row r="1843" spans="1:6" ht="11.25">
      <c r="A1843" s="2" t="s">
        <v>462</v>
      </c>
      <c r="B1843" s="21">
        <v>1</v>
      </c>
      <c r="C1843" s="2" t="s">
        <v>2519</v>
      </c>
      <c r="D1843" s="2" t="s">
        <v>2519</v>
      </c>
      <c r="E1843" s="19" t="s">
        <v>2536</v>
      </c>
      <c r="F1843" s="29">
        <f>VLOOKUP(A1843,'Survey dates etc'!$A$2:$B$3499,2,FALSE)</f>
        <v>39783</v>
      </c>
    </row>
    <row r="1844" spans="1:6" ht="11.25">
      <c r="A1844" s="2" t="s">
        <v>463</v>
      </c>
      <c r="B1844" s="21">
        <v>1</v>
      </c>
      <c r="C1844" s="2" t="s">
        <v>793</v>
      </c>
      <c r="D1844" s="2" t="s">
        <v>793</v>
      </c>
      <c r="E1844" s="19" t="s">
        <v>2536</v>
      </c>
      <c r="F1844" s="29">
        <f>VLOOKUP(A1844,'Survey dates etc'!$A$2:$B$3499,2,FALSE)</f>
        <v>38979</v>
      </c>
    </row>
    <row r="1845" spans="1:6" ht="11.25">
      <c r="A1845" s="13" t="s">
        <v>2281</v>
      </c>
      <c r="B1845" s="21">
        <v>1</v>
      </c>
      <c r="C1845" s="8" t="s">
        <v>2518</v>
      </c>
      <c r="D1845" s="2" t="s">
        <v>2528</v>
      </c>
      <c r="F1845" s="29">
        <f>VLOOKUP(A1845,'Survey dates etc'!$A$2:$B$3499,2,FALSE)</f>
        <v>39395</v>
      </c>
    </row>
    <row r="1846" spans="1:6" ht="11.25">
      <c r="A1846" s="8" t="s">
        <v>2282</v>
      </c>
      <c r="B1846" s="21">
        <v>1</v>
      </c>
      <c r="C1846" s="8" t="s">
        <v>2528</v>
      </c>
      <c r="D1846" s="2" t="s">
        <v>2528</v>
      </c>
      <c r="F1846" s="29">
        <f>VLOOKUP(A1846,'Survey dates etc'!$A$2:$B$3499,2,FALSE)</f>
        <v>39489</v>
      </c>
    </row>
    <row r="1847" spans="1:6" ht="11.25">
      <c r="A1847" s="16" t="s">
        <v>1352</v>
      </c>
      <c r="B1847" s="21">
        <v>1</v>
      </c>
      <c r="C1847" s="8" t="s">
        <v>1733</v>
      </c>
      <c r="D1847" s="8" t="s">
        <v>793</v>
      </c>
      <c r="E1847" s="19" t="s">
        <v>2578</v>
      </c>
      <c r="F1847" s="29">
        <f>VLOOKUP(A1847,'Survey dates etc'!$A$2:$B$3499,2,FALSE)</f>
        <v>39629</v>
      </c>
    </row>
    <row r="1848" spans="1:6" ht="11.25">
      <c r="A1848" s="2" t="s">
        <v>464</v>
      </c>
      <c r="B1848" s="21">
        <v>1</v>
      </c>
      <c r="C1848" s="2" t="s">
        <v>2519</v>
      </c>
      <c r="D1848" s="2" t="s">
        <v>2519</v>
      </c>
      <c r="E1848" s="19" t="s">
        <v>2536</v>
      </c>
      <c r="F1848" s="29">
        <f>VLOOKUP(A1848,'Survey dates etc'!$A$2:$B$3499,2,FALSE)</f>
        <v>39484</v>
      </c>
    </row>
    <row r="1849" spans="1:6" ht="11.25">
      <c r="A1849" s="30" t="s">
        <v>972</v>
      </c>
      <c r="B1849" s="22">
        <v>1</v>
      </c>
      <c r="C1849" s="8" t="s">
        <v>1733</v>
      </c>
      <c r="D1849" s="2" t="s">
        <v>2519</v>
      </c>
      <c r="E1849" s="19" t="s">
        <v>2578</v>
      </c>
      <c r="F1849" s="29">
        <f>VLOOKUP(A1849,'Survey dates etc'!$A$2:$B$3499,2,FALSE)</f>
        <v>38503</v>
      </c>
    </row>
    <row r="1850" spans="1:6" ht="11.25">
      <c r="A1850" s="2" t="s">
        <v>465</v>
      </c>
      <c r="B1850" s="21">
        <v>1</v>
      </c>
      <c r="C1850" s="2" t="s">
        <v>2522</v>
      </c>
      <c r="D1850" s="2" t="s">
        <v>2522</v>
      </c>
      <c r="E1850" s="19" t="s">
        <v>2536</v>
      </c>
      <c r="F1850" s="29">
        <f>VLOOKUP(A1850,'Survey dates etc'!$A$2:$B$3499,2,FALSE)</f>
        <v>39741</v>
      </c>
    </row>
    <row r="1851" spans="1:6" ht="11.25">
      <c r="A1851" s="8" t="s">
        <v>2283</v>
      </c>
      <c r="B1851" s="21">
        <v>1</v>
      </c>
      <c r="C1851" s="8" t="s">
        <v>2518</v>
      </c>
      <c r="D1851" s="2" t="s">
        <v>2528</v>
      </c>
      <c r="F1851" s="29">
        <f>VLOOKUP(A1851,'Survey dates etc'!$A$2:$B$3499,2,FALSE)</f>
        <v>39615</v>
      </c>
    </row>
    <row r="1852" spans="1:6" ht="11.25">
      <c r="A1852" s="8" t="s">
        <v>2284</v>
      </c>
      <c r="B1852" s="21">
        <v>1</v>
      </c>
      <c r="C1852" s="8" t="s">
        <v>2518</v>
      </c>
      <c r="D1852" s="2" t="s">
        <v>2528</v>
      </c>
      <c r="F1852" s="29">
        <f>VLOOKUP(A1852,'Survey dates etc'!$A$2:$B$3499,2,FALSE)</f>
        <v>39842</v>
      </c>
    </row>
    <row r="1853" spans="1:6" ht="11.25">
      <c r="A1853" s="8" t="s">
        <v>2285</v>
      </c>
      <c r="B1853" s="21">
        <v>1</v>
      </c>
      <c r="C1853" s="8" t="s">
        <v>2528</v>
      </c>
      <c r="D1853" s="2" t="s">
        <v>2528</v>
      </c>
      <c r="F1853" s="29">
        <f>VLOOKUP(A1853,'Survey dates etc'!$A$2:$B$3499,2,FALSE)</f>
        <v>39470</v>
      </c>
    </row>
    <row r="1854" spans="1:6" ht="11.25">
      <c r="A1854" s="2" t="s">
        <v>466</v>
      </c>
      <c r="B1854" s="21">
        <v>1</v>
      </c>
      <c r="C1854" s="2" t="s">
        <v>2526</v>
      </c>
      <c r="D1854" s="2" t="s">
        <v>2526</v>
      </c>
      <c r="E1854" s="19" t="s">
        <v>2536</v>
      </c>
      <c r="F1854" s="29">
        <f>VLOOKUP(A1854,'Survey dates etc'!$A$2:$B$3499,2,FALSE)</f>
        <v>38833</v>
      </c>
    </row>
    <row r="1855" spans="1:6" ht="11.25">
      <c r="A1855" s="8" t="s">
        <v>1928</v>
      </c>
      <c r="B1855" s="22">
        <v>1</v>
      </c>
      <c r="C1855" s="8" t="s">
        <v>1733</v>
      </c>
      <c r="D1855" s="2" t="s">
        <v>2519</v>
      </c>
      <c r="E1855" s="19" t="s">
        <v>2578</v>
      </c>
      <c r="F1855" s="29">
        <f>VLOOKUP(A1855,'Survey dates etc'!$A$2:$B$3499,2,FALSE)</f>
        <v>38509</v>
      </c>
    </row>
    <row r="1856" spans="1:6" ht="11.25">
      <c r="A1856" s="2" t="s">
        <v>467</v>
      </c>
      <c r="B1856" s="21">
        <v>1</v>
      </c>
      <c r="C1856" s="2" t="s">
        <v>2521</v>
      </c>
      <c r="D1856" s="2" t="s">
        <v>2521</v>
      </c>
      <c r="E1856" s="19" t="s">
        <v>2536</v>
      </c>
      <c r="F1856" s="29">
        <f>VLOOKUP(A1856,'Survey dates etc'!$A$2:$B$3499,2,FALSE)</f>
        <v>39525</v>
      </c>
    </row>
    <row r="1857" spans="1:6" ht="11.25">
      <c r="A1857" s="2" t="s">
        <v>2286</v>
      </c>
      <c r="B1857" s="21">
        <v>1</v>
      </c>
      <c r="C1857" s="2" t="s">
        <v>2528</v>
      </c>
      <c r="D1857" s="2" t="s">
        <v>2528</v>
      </c>
      <c r="F1857" s="29">
        <f>VLOOKUP(A1857,'Survey dates etc'!$A$2:$B$3499,2,FALSE)</f>
        <v>39489</v>
      </c>
    </row>
    <row r="1858" spans="1:6" ht="11.25">
      <c r="A1858" s="2" t="s">
        <v>468</v>
      </c>
      <c r="B1858" s="21">
        <v>1</v>
      </c>
      <c r="C1858" s="2" t="s">
        <v>2522</v>
      </c>
      <c r="D1858" s="2" t="s">
        <v>2522</v>
      </c>
      <c r="E1858" s="19" t="s">
        <v>2536</v>
      </c>
      <c r="F1858" s="29">
        <f>VLOOKUP(A1858,'Survey dates etc'!$A$2:$B$3499,2,FALSE)</f>
        <v>39534</v>
      </c>
    </row>
    <row r="1859" spans="1:6" ht="11.25">
      <c r="A1859" s="2" t="s">
        <v>469</v>
      </c>
      <c r="B1859" s="21">
        <v>1</v>
      </c>
      <c r="C1859" s="2" t="s">
        <v>793</v>
      </c>
      <c r="D1859" s="2" t="s">
        <v>793</v>
      </c>
      <c r="E1859" s="19" t="s">
        <v>2536</v>
      </c>
      <c r="F1859" s="29">
        <f>VLOOKUP(A1859,'Survey dates etc'!$A$2:$B$3499,2,FALSE)</f>
        <v>39749</v>
      </c>
    </row>
    <row r="1860" spans="1:6" ht="11.25">
      <c r="A1860" s="32" t="s">
        <v>2287</v>
      </c>
      <c r="B1860" s="21">
        <v>1</v>
      </c>
      <c r="C1860" s="2" t="s">
        <v>2518</v>
      </c>
      <c r="D1860" s="2" t="s">
        <v>793</v>
      </c>
      <c r="F1860" s="29">
        <f>VLOOKUP(A1860,'Survey dates etc'!$A$2:$B$3499,2,FALSE)</f>
        <v>39308</v>
      </c>
    </row>
    <row r="1861" spans="1:6" ht="11.25">
      <c r="A1861" s="2" t="s">
        <v>2288</v>
      </c>
      <c r="B1861" s="21">
        <v>1</v>
      </c>
      <c r="C1861" s="2" t="s">
        <v>2518</v>
      </c>
      <c r="D1861" s="2" t="s">
        <v>793</v>
      </c>
      <c r="F1861" s="29">
        <f>VLOOKUP(A1861,'Survey dates etc'!$A$2:$B$3499,2,FALSE)</f>
        <v>39197</v>
      </c>
    </row>
    <row r="1862" spans="1:6" ht="11.25">
      <c r="A1862" s="2" t="s">
        <v>470</v>
      </c>
      <c r="B1862" s="21">
        <v>1</v>
      </c>
      <c r="C1862" s="2" t="s">
        <v>2521</v>
      </c>
      <c r="D1862" s="2" t="s">
        <v>2521</v>
      </c>
      <c r="E1862" s="19" t="s">
        <v>2536</v>
      </c>
      <c r="F1862" s="29">
        <f>VLOOKUP(A1862,'Survey dates etc'!$A$2:$B$3499,2,FALSE)</f>
        <v>39416</v>
      </c>
    </row>
    <row r="1863" spans="1:6" ht="11.25">
      <c r="A1863" s="2" t="s">
        <v>2289</v>
      </c>
      <c r="B1863" s="21">
        <v>1</v>
      </c>
      <c r="C1863" s="2" t="s">
        <v>2528</v>
      </c>
      <c r="D1863" s="2" t="s">
        <v>2528</v>
      </c>
      <c r="F1863" s="29">
        <f>VLOOKUP(A1863,'Survey dates etc'!$A$2:$B$3499,2,FALSE)</f>
        <v>39554</v>
      </c>
    </row>
    <row r="1864" spans="1:6" ht="11.25">
      <c r="A1864" s="16" t="s">
        <v>1606</v>
      </c>
      <c r="B1864" s="21">
        <v>1</v>
      </c>
      <c r="C1864" s="8" t="s">
        <v>1733</v>
      </c>
      <c r="D1864" s="2" t="s">
        <v>2521</v>
      </c>
      <c r="E1864" s="19" t="s">
        <v>2578</v>
      </c>
      <c r="F1864" s="29">
        <f>VLOOKUP(A1864,'Survey dates etc'!$A$2:$B$3499,2,FALSE)</f>
        <v>39498</v>
      </c>
    </row>
    <row r="1865" spans="1:6" ht="11.25">
      <c r="A1865" s="2" t="s">
        <v>471</v>
      </c>
      <c r="B1865" s="21">
        <v>1</v>
      </c>
      <c r="C1865" s="2" t="s">
        <v>2522</v>
      </c>
      <c r="D1865" s="2" t="s">
        <v>2522</v>
      </c>
      <c r="E1865" s="19" t="s">
        <v>2536</v>
      </c>
      <c r="F1865" s="29">
        <f>VLOOKUP(A1865,'Survey dates etc'!$A$2:$B$3499,2,FALSE)</f>
        <v>39167</v>
      </c>
    </row>
    <row r="1866" spans="1:6" ht="11.25">
      <c r="A1866" s="31" t="s">
        <v>902</v>
      </c>
      <c r="B1866" s="21">
        <v>1</v>
      </c>
      <c r="C1866" s="8" t="s">
        <v>1733</v>
      </c>
      <c r="D1866" s="8" t="s">
        <v>2520</v>
      </c>
      <c r="E1866" s="19" t="s">
        <v>2578</v>
      </c>
      <c r="F1866" s="29">
        <f>VLOOKUP(A1866,'Survey dates etc'!$A$2:$B$3499,2,FALSE)</f>
        <v>39302</v>
      </c>
    </row>
    <row r="1867" spans="1:6" ht="11.25">
      <c r="A1867" s="31" t="s">
        <v>1452</v>
      </c>
      <c r="B1867" s="22">
        <v>1</v>
      </c>
      <c r="C1867" s="8" t="s">
        <v>1733</v>
      </c>
      <c r="D1867" s="2" t="s">
        <v>2522</v>
      </c>
      <c r="E1867" s="19" t="s">
        <v>2578</v>
      </c>
      <c r="F1867" s="29">
        <f>VLOOKUP(A1867,'Survey dates etc'!$A$2:$B$3499,2,FALSE)</f>
        <v>39237</v>
      </c>
    </row>
    <row r="1868" spans="1:6" ht="11.25">
      <c r="A1868" s="31" t="s">
        <v>1422</v>
      </c>
      <c r="B1868" s="22">
        <v>1</v>
      </c>
      <c r="C1868" s="8" t="s">
        <v>1733</v>
      </c>
      <c r="D1868" s="2" t="s">
        <v>2522</v>
      </c>
      <c r="E1868" s="19" t="s">
        <v>2578</v>
      </c>
      <c r="F1868" s="29">
        <f>VLOOKUP(A1868,'Survey dates etc'!$A$2:$B$3499,2,FALSE)</f>
        <v>39238</v>
      </c>
    </row>
    <row r="1869" spans="1:6" ht="11.25">
      <c r="A1869" s="2" t="s">
        <v>472</v>
      </c>
      <c r="B1869" s="21">
        <v>1</v>
      </c>
      <c r="C1869" s="2" t="s">
        <v>2522</v>
      </c>
      <c r="D1869" s="2" t="s">
        <v>2522</v>
      </c>
      <c r="E1869" s="19" t="s">
        <v>2536</v>
      </c>
      <c r="F1869" s="29">
        <f>VLOOKUP(A1869,'Survey dates etc'!$A$2:$B$3499,2,FALSE)</f>
        <v>38861</v>
      </c>
    </row>
    <row r="1870" spans="1:6" ht="11.25">
      <c r="A1870" s="2" t="s">
        <v>473</v>
      </c>
      <c r="B1870" s="21">
        <v>1</v>
      </c>
      <c r="C1870" s="2" t="s">
        <v>2521</v>
      </c>
      <c r="D1870" s="2" t="s">
        <v>2521</v>
      </c>
      <c r="E1870" s="19" t="s">
        <v>2536</v>
      </c>
      <c r="F1870" s="29">
        <f>VLOOKUP(A1870,'Survey dates etc'!$A$2:$B$3499,2,FALSE)</f>
        <v>38761</v>
      </c>
    </row>
    <row r="1871" spans="1:6" ht="11.25">
      <c r="A1871" s="2" t="s">
        <v>474</v>
      </c>
      <c r="B1871" s="21">
        <v>1</v>
      </c>
      <c r="C1871" s="2" t="s">
        <v>2522</v>
      </c>
      <c r="D1871" s="2" t="s">
        <v>2522</v>
      </c>
      <c r="E1871" s="19" t="s">
        <v>2536</v>
      </c>
      <c r="F1871" s="29">
        <f>VLOOKUP(A1871,'Survey dates etc'!$A$2:$B$3499,2,FALSE)</f>
        <v>39301</v>
      </c>
    </row>
    <row r="1872" spans="1:6" ht="11.25">
      <c r="A1872" s="2" t="s">
        <v>2290</v>
      </c>
      <c r="B1872" s="21">
        <v>1</v>
      </c>
      <c r="C1872" s="2" t="s">
        <v>2518</v>
      </c>
      <c r="D1872" s="2" t="s">
        <v>2522</v>
      </c>
      <c r="F1872" s="29">
        <f>VLOOKUP(A1872,'Survey dates etc'!$A$2:$B$3499,2,FALSE)</f>
        <v>38966</v>
      </c>
    </row>
    <row r="1873" spans="1:6" ht="11.25">
      <c r="A1873" s="31" t="s">
        <v>444</v>
      </c>
      <c r="B1873" s="21">
        <v>1</v>
      </c>
      <c r="C1873" s="8" t="s">
        <v>1733</v>
      </c>
      <c r="D1873" s="2" t="s">
        <v>2524</v>
      </c>
      <c r="E1873" s="19" t="s">
        <v>2578</v>
      </c>
      <c r="F1873" s="29">
        <f>VLOOKUP(A1873,'Survey dates etc'!$A$2:$B$3499,2,FALSE)</f>
        <v>39287</v>
      </c>
    </row>
    <row r="1874" spans="1:6" ht="11.25">
      <c r="A1874" s="2" t="s">
        <v>475</v>
      </c>
      <c r="B1874" s="21">
        <v>1</v>
      </c>
      <c r="C1874" s="2" t="s">
        <v>2520</v>
      </c>
      <c r="D1874" s="2" t="s">
        <v>2520</v>
      </c>
      <c r="E1874" s="19" t="s">
        <v>2536</v>
      </c>
      <c r="F1874" s="29">
        <f>VLOOKUP(A1874,'Survey dates etc'!$A$2:$B$3499,2,FALSE)</f>
        <v>39174</v>
      </c>
    </row>
    <row r="1875" spans="1:6" ht="11.25">
      <c r="A1875" s="42" t="s">
        <v>1636</v>
      </c>
      <c r="B1875" s="21">
        <v>1</v>
      </c>
      <c r="C1875" s="8" t="s">
        <v>1733</v>
      </c>
      <c r="D1875" s="42" t="s">
        <v>2520</v>
      </c>
      <c r="E1875" s="19" t="s">
        <v>2578</v>
      </c>
      <c r="F1875" s="29">
        <f>VLOOKUP(A1875,'Survey dates etc'!$A$2:$B$3499,2,FALSE)</f>
        <v>38572</v>
      </c>
    </row>
    <row r="1876" spans="1:6" ht="11.25">
      <c r="A1876" s="2" t="s">
        <v>2291</v>
      </c>
      <c r="B1876" s="21">
        <v>1</v>
      </c>
      <c r="C1876" s="2" t="s">
        <v>2528</v>
      </c>
      <c r="D1876" s="2" t="s">
        <v>2528</v>
      </c>
      <c r="F1876" s="29">
        <f>VLOOKUP(A1876,'Survey dates etc'!$A$2:$B$3499,2,FALSE)</f>
        <v>39483</v>
      </c>
    </row>
    <row r="1877" spans="1:6" ht="11.25">
      <c r="A1877" s="31" t="s">
        <v>1423</v>
      </c>
      <c r="B1877" s="22">
        <v>1</v>
      </c>
      <c r="C1877" s="8" t="s">
        <v>1733</v>
      </c>
      <c r="D1877" s="2" t="s">
        <v>2522</v>
      </c>
      <c r="E1877" s="19" t="s">
        <v>2578</v>
      </c>
      <c r="F1877" s="29">
        <f>VLOOKUP(A1877,'Survey dates etc'!$A$2:$B$3499,2,FALSE)</f>
        <v>39239</v>
      </c>
    </row>
    <row r="1878" spans="1:6" ht="11.25">
      <c r="A1878" s="2" t="s">
        <v>476</v>
      </c>
      <c r="B1878" s="21">
        <v>1</v>
      </c>
      <c r="C1878" s="2" t="s">
        <v>2524</v>
      </c>
      <c r="D1878" s="2" t="s">
        <v>2524</v>
      </c>
      <c r="E1878" s="19" t="s">
        <v>2536</v>
      </c>
      <c r="F1878" s="29">
        <f>VLOOKUP(A1878,'Survey dates etc'!$A$2:$B$3499,2,FALSE)</f>
        <v>39672</v>
      </c>
    </row>
    <row r="1879" spans="1:6" ht="11.25">
      <c r="A1879" s="2" t="s">
        <v>2123</v>
      </c>
      <c r="B1879" s="21">
        <v>1</v>
      </c>
      <c r="C1879" s="2" t="s">
        <v>2518</v>
      </c>
      <c r="D1879" s="2" t="s">
        <v>2524</v>
      </c>
      <c r="F1879" s="29">
        <f>VLOOKUP(A1879,'Survey dates etc'!$A$2:$B$3499,2,FALSE)</f>
        <v>39259</v>
      </c>
    </row>
    <row r="1880" spans="1:6" ht="11.25">
      <c r="A1880" s="44" t="s">
        <v>2713</v>
      </c>
      <c r="B1880" s="21">
        <v>1</v>
      </c>
      <c r="C1880" s="8" t="s">
        <v>1733</v>
      </c>
      <c r="D1880" s="2" t="s">
        <v>2525</v>
      </c>
      <c r="E1880" s="19" t="s">
        <v>2578</v>
      </c>
      <c r="F1880" s="29">
        <f>VLOOKUP(A1880,'Survey dates etc'!$A$2:$B$3499,2,FALSE)</f>
        <v>39687</v>
      </c>
    </row>
    <row r="1881" spans="1:6" ht="11.25">
      <c r="A1881" s="2" t="s">
        <v>2292</v>
      </c>
      <c r="B1881" s="21">
        <v>1</v>
      </c>
      <c r="C1881" s="2" t="s">
        <v>2528</v>
      </c>
      <c r="D1881" s="2" t="s">
        <v>2528</v>
      </c>
      <c r="F1881" s="29">
        <f>VLOOKUP(A1881,'Survey dates etc'!$A$2:$B$3499,2,FALSE)</f>
        <v>39836</v>
      </c>
    </row>
    <row r="1882" spans="1:6" ht="11.25">
      <c r="A1882" s="2" t="s">
        <v>477</v>
      </c>
      <c r="B1882" s="21">
        <v>1</v>
      </c>
      <c r="C1882" s="2" t="s">
        <v>2520</v>
      </c>
      <c r="D1882" s="2" t="s">
        <v>2520</v>
      </c>
      <c r="E1882" s="19" t="s">
        <v>2536</v>
      </c>
      <c r="F1882" s="29">
        <f>VLOOKUP(A1882,'Survey dates etc'!$A$2:$B$3499,2,FALSE)</f>
        <v>39749</v>
      </c>
    </row>
    <row r="1883" spans="1:6" ht="11.25">
      <c r="A1883" s="2" t="s">
        <v>2296</v>
      </c>
      <c r="B1883" s="21">
        <v>1</v>
      </c>
      <c r="C1883" s="2" t="s">
        <v>2518</v>
      </c>
      <c r="D1883" s="2" t="s">
        <v>2520</v>
      </c>
      <c r="F1883" s="29">
        <f>VLOOKUP(A1883,'Survey dates etc'!$A$2:$B$3499,2,FALSE)</f>
        <v>39381</v>
      </c>
    </row>
    <row r="1884" spans="1:6" ht="11.25">
      <c r="A1884" s="2" t="s">
        <v>2297</v>
      </c>
      <c r="B1884" s="21">
        <v>1</v>
      </c>
      <c r="C1884" s="2" t="s">
        <v>2518</v>
      </c>
      <c r="D1884" s="2" t="s">
        <v>2520</v>
      </c>
      <c r="F1884" s="29">
        <f>VLOOKUP(A1884,'Survey dates etc'!$A$2:$B$3499,2,FALSE)</f>
        <v>39381</v>
      </c>
    </row>
    <row r="1885" spans="1:6" ht="11.25">
      <c r="A1885" s="2" t="s">
        <v>2298</v>
      </c>
      <c r="B1885" s="21">
        <v>1</v>
      </c>
      <c r="C1885" s="2" t="s">
        <v>2518</v>
      </c>
      <c r="D1885" s="2" t="s">
        <v>2520</v>
      </c>
      <c r="F1885" s="29">
        <f>VLOOKUP(A1885,'Survey dates etc'!$A$2:$B$3499,2,FALSE)</f>
        <v>39381</v>
      </c>
    </row>
    <row r="1886" spans="1:6" ht="11.25">
      <c r="A1886" s="2" t="s">
        <v>2263</v>
      </c>
      <c r="B1886" s="21">
        <v>1</v>
      </c>
      <c r="C1886" s="2" t="s">
        <v>2522</v>
      </c>
      <c r="D1886" s="2" t="s">
        <v>2522</v>
      </c>
      <c r="E1886" s="19" t="s">
        <v>2536</v>
      </c>
      <c r="F1886" s="29">
        <f>VLOOKUP(A1886,'Survey dates etc'!$A$2:$B$3499,2,FALSE)</f>
        <v>38799</v>
      </c>
    </row>
    <row r="1887" spans="1:6" ht="11.25">
      <c r="A1887" s="2" t="s">
        <v>2299</v>
      </c>
      <c r="B1887" s="21">
        <v>1</v>
      </c>
      <c r="C1887" s="2" t="s">
        <v>2518</v>
      </c>
      <c r="D1887" s="2" t="s">
        <v>2522</v>
      </c>
      <c r="F1887" s="29">
        <f>VLOOKUP(A1887,'Survey dates etc'!$A$2:$B$3499,2,FALSE)</f>
        <v>39813</v>
      </c>
    </row>
    <row r="1888" spans="1:6" ht="11.25">
      <c r="A1888" s="2" t="s">
        <v>2264</v>
      </c>
      <c r="B1888" s="21">
        <v>1</v>
      </c>
      <c r="C1888" s="2" t="s">
        <v>2527</v>
      </c>
      <c r="D1888" s="2" t="s">
        <v>2527</v>
      </c>
      <c r="E1888" s="19" t="s">
        <v>2536</v>
      </c>
      <c r="F1888" s="29">
        <f>VLOOKUP(A1888,'Survey dates etc'!$A$2:$B$3499,2,FALSE)</f>
        <v>39021</v>
      </c>
    </row>
    <row r="1889" spans="1:6" ht="11.25">
      <c r="A1889" s="16" t="s">
        <v>2393</v>
      </c>
      <c r="B1889" s="21">
        <v>1</v>
      </c>
      <c r="C1889" s="8" t="s">
        <v>1733</v>
      </c>
      <c r="D1889" s="8" t="s">
        <v>2525</v>
      </c>
      <c r="E1889" s="19" t="s">
        <v>2578</v>
      </c>
      <c r="F1889" s="29">
        <f>VLOOKUP(A1889,'Survey dates etc'!$A$2:$B$3499,2,FALSE)</f>
        <v>38671</v>
      </c>
    </row>
    <row r="1890" spans="1:6" ht="11.25">
      <c r="A1890" s="2" t="s">
        <v>2265</v>
      </c>
      <c r="B1890" s="21">
        <v>1</v>
      </c>
      <c r="C1890" s="2" t="s">
        <v>2525</v>
      </c>
      <c r="D1890" s="2" t="s">
        <v>2525</v>
      </c>
      <c r="E1890" s="19" t="s">
        <v>2536</v>
      </c>
      <c r="F1890" s="29">
        <f>VLOOKUP(A1890,'Survey dates etc'!$A$2:$B$3499,2,FALSE)</f>
        <v>39134</v>
      </c>
    </row>
    <row r="1891" spans="1:6" ht="11.25">
      <c r="A1891" s="2" t="s">
        <v>2266</v>
      </c>
      <c r="B1891" s="21">
        <v>1</v>
      </c>
      <c r="C1891" s="2" t="s">
        <v>2525</v>
      </c>
      <c r="D1891" s="2" t="s">
        <v>2525</v>
      </c>
      <c r="E1891" s="19" t="s">
        <v>2536</v>
      </c>
      <c r="F1891" s="29">
        <f>VLOOKUP(A1891,'Survey dates etc'!$A$2:$B$3499,2,FALSE)</f>
        <v>39610</v>
      </c>
    </row>
    <row r="1892" spans="1:6" ht="11.25">
      <c r="A1892" s="2" t="s">
        <v>348</v>
      </c>
      <c r="B1892" s="21">
        <v>1</v>
      </c>
      <c r="C1892" s="2" t="s">
        <v>2518</v>
      </c>
      <c r="D1892" s="2" t="s">
        <v>2525</v>
      </c>
      <c r="F1892" s="29">
        <f>VLOOKUP(A1892,'Survey dates etc'!$A$2:$B$3499,2,FALSE)</f>
        <v>39437</v>
      </c>
    </row>
    <row r="1893" spans="1:6" ht="11.25">
      <c r="A1893" s="2" t="s">
        <v>2267</v>
      </c>
      <c r="B1893" s="21">
        <v>1</v>
      </c>
      <c r="C1893" s="2" t="s">
        <v>2525</v>
      </c>
      <c r="D1893" s="2" t="s">
        <v>2525</v>
      </c>
      <c r="E1893" s="19" t="s">
        <v>2536</v>
      </c>
      <c r="F1893" s="29">
        <f>VLOOKUP(A1893,'Survey dates etc'!$A$2:$B$3499,2,FALSE)</f>
        <v>39517</v>
      </c>
    </row>
    <row r="1894" spans="1:6" ht="11.25">
      <c r="A1894" s="16" t="s">
        <v>2394</v>
      </c>
      <c r="B1894" s="21">
        <v>1</v>
      </c>
      <c r="C1894" s="8" t="s">
        <v>1733</v>
      </c>
      <c r="D1894" s="8" t="s">
        <v>2525</v>
      </c>
      <c r="E1894" s="19" t="s">
        <v>2578</v>
      </c>
      <c r="F1894" s="29">
        <f>VLOOKUP(A1894,'Survey dates etc'!$A$2:$B$3499,2,FALSE)</f>
        <v>38671</v>
      </c>
    </row>
    <row r="1895" spans="1:6" ht="11.25">
      <c r="A1895" s="2" t="s">
        <v>2268</v>
      </c>
      <c r="B1895" s="21">
        <v>1</v>
      </c>
      <c r="C1895" s="2" t="s">
        <v>2525</v>
      </c>
      <c r="D1895" s="2" t="s">
        <v>2525</v>
      </c>
      <c r="E1895" s="19" t="s">
        <v>2536</v>
      </c>
      <c r="F1895" s="29">
        <f>VLOOKUP(A1895,'Survey dates etc'!$A$2:$B$3499,2,FALSE)</f>
        <v>38941</v>
      </c>
    </row>
    <row r="1896" spans="1:6" ht="11.25">
      <c r="A1896" s="2" t="s">
        <v>349</v>
      </c>
      <c r="B1896" s="21">
        <v>1</v>
      </c>
      <c r="C1896" s="2" t="s">
        <v>2518</v>
      </c>
      <c r="D1896" s="2" t="s">
        <v>2525</v>
      </c>
      <c r="F1896" s="29">
        <f>VLOOKUP(A1896,'Survey dates etc'!$A$2:$B$3499,2,FALSE)</f>
        <v>39510</v>
      </c>
    </row>
    <row r="1897" spans="1:6" ht="11.25">
      <c r="A1897" s="3" t="s">
        <v>350</v>
      </c>
      <c r="B1897" s="21">
        <v>1</v>
      </c>
      <c r="C1897" s="8" t="s">
        <v>2518</v>
      </c>
      <c r="D1897" s="2" t="s">
        <v>2525</v>
      </c>
      <c r="F1897" s="29">
        <f>VLOOKUP(A1897,'Survey dates etc'!$A$2:$B$3499,2,FALSE)</f>
        <v>39451</v>
      </c>
    </row>
    <row r="1898" spans="1:6" ht="11.25">
      <c r="A1898" s="2" t="s">
        <v>2269</v>
      </c>
      <c r="B1898" s="21">
        <v>1</v>
      </c>
      <c r="C1898" s="2" t="s">
        <v>2525</v>
      </c>
      <c r="D1898" s="2" t="s">
        <v>2525</v>
      </c>
      <c r="E1898" s="19" t="s">
        <v>2536</v>
      </c>
      <c r="F1898" s="29">
        <f>VLOOKUP(A1898,'Survey dates etc'!$A$2:$B$3499,2,FALSE)</f>
        <v>39254</v>
      </c>
    </row>
    <row r="1899" spans="1:6" ht="11.25">
      <c r="A1899" s="2" t="s">
        <v>351</v>
      </c>
      <c r="B1899" s="21">
        <v>1</v>
      </c>
      <c r="C1899" s="2" t="s">
        <v>2518</v>
      </c>
      <c r="D1899" s="2" t="s">
        <v>2525</v>
      </c>
      <c r="F1899" s="29">
        <f>VLOOKUP(A1899,'Survey dates etc'!$A$2:$B$3499,2,FALSE)</f>
        <v>39437</v>
      </c>
    </row>
    <row r="1900" spans="1:6" ht="11.25">
      <c r="A1900" s="16" t="s">
        <v>2395</v>
      </c>
      <c r="B1900" s="21">
        <v>1</v>
      </c>
      <c r="C1900" s="8" t="s">
        <v>1733</v>
      </c>
      <c r="D1900" s="8" t="s">
        <v>2525</v>
      </c>
      <c r="E1900" s="19" t="s">
        <v>2578</v>
      </c>
      <c r="F1900" s="29">
        <f>VLOOKUP(A1900,'Survey dates etc'!$A$2:$B$3499,2,FALSE)</f>
        <v>38671</v>
      </c>
    </row>
    <row r="1901" spans="1:6" ht="11.25">
      <c r="A1901" s="2" t="s">
        <v>2270</v>
      </c>
      <c r="B1901" s="21">
        <v>1</v>
      </c>
      <c r="C1901" s="2" t="s">
        <v>2523</v>
      </c>
      <c r="D1901" s="2" t="s">
        <v>2523</v>
      </c>
      <c r="E1901" s="19" t="s">
        <v>2536</v>
      </c>
      <c r="F1901" s="29">
        <f>VLOOKUP(A1901,'Survey dates etc'!$A$2:$B$3499,2,FALSE)</f>
        <v>39559</v>
      </c>
    </row>
    <row r="1902" spans="1:6" ht="11.25">
      <c r="A1902" s="2" t="s">
        <v>352</v>
      </c>
      <c r="B1902" s="21">
        <v>1</v>
      </c>
      <c r="C1902" s="2" t="s">
        <v>2518</v>
      </c>
      <c r="D1902" s="2" t="s">
        <v>2523</v>
      </c>
      <c r="F1902" s="29">
        <f>VLOOKUP(A1902,'Survey dates etc'!$A$2:$B$3499,2,FALSE)</f>
        <v>39149</v>
      </c>
    </row>
    <row r="1903" spans="1:6" ht="11.25">
      <c r="A1903" s="2" t="s">
        <v>2271</v>
      </c>
      <c r="B1903" s="21">
        <v>1</v>
      </c>
      <c r="C1903" s="2" t="s">
        <v>2520</v>
      </c>
      <c r="D1903" s="2" t="s">
        <v>2520</v>
      </c>
      <c r="E1903" s="19" t="s">
        <v>2536</v>
      </c>
      <c r="F1903" s="29">
        <f>VLOOKUP(A1903,'Survey dates etc'!$A$2:$B$3499,2,FALSE)</f>
        <v>39267</v>
      </c>
    </row>
    <row r="1904" spans="1:6" ht="11.25">
      <c r="A1904" s="2" t="s">
        <v>353</v>
      </c>
      <c r="B1904" s="21">
        <v>1</v>
      </c>
      <c r="C1904" s="2" t="s">
        <v>2518</v>
      </c>
      <c r="D1904" s="2" t="s">
        <v>2520</v>
      </c>
      <c r="F1904" s="29">
        <f>VLOOKUP(A1904,'Survey dates etc'!$A$2:$B$3499,2,FALSE)</f>
        <v>39401</v>
      </c>
    </row>
    <row r="1905" spans="1:6" ht="11.25">
      <c r="A1905" s="43" t="s">
        <v>2076</v>
      </c>
      <c r="B1905" s="21">
        <v>1</v>
      </c>
      <c r="C1905" s="2" t="s">
        <v>1733</v>
      </c>
      <c r="D1905" s="8" t="s">
        <v>2522</v>
      </c>
      <c r="E1905" s="19" t="s">
        <v>2578</v>
      </c>
      <c r="F1905" s="29">
        <f>VLOOKUP(A1905,'Survey dates etc'!$A$2:$B$3499,2,FALSE)</f>
        <v>39619</v>
      </c>
    </row>
    <row r="1906" spans="1:6" ht="11.25">
      <c r="A1906" s="2" t="s">
        <v>2272</v>
      </c>
      <c r="B1906" s="21">
        <v>1</v>
      </c>
      <c r="C1906" s="2" t="s">
        <v>2530</v>
      </c>
      <c r="D1906" s="2" t="s">
        <v>2530</v>
      </c>
      <c r="E1906" s="19" t="s">
        <v>2536</v>
      </c>
      <c r="F1906" s="29">
        <f>VLOOKUP(A1906,'Survey dates etc'!$A$2:$B$3499,2,FALSE)</f>
        <v>39507</v>
      </c>
    </row>
    <row r="1907" spans="1:6" ht="11.25">
      <c r="A1907" s="2" t="s">
        <v>354</v>
      </c>
      <c r="B1907" s="21">
        <v>1</v>
      </c>
      <c r="C1907" s="2" t="s">
        <v>2518</v>
      </c>
      <c r="D1907" s="2" t="s">
        <v>2530</v>
      </c>
      <c r="F1907" s="29">
        <f>VLOOKUP(A1907,'Survey dates etc'!$A$2:$B$3499,2,FALSE)</f>
        <v>38755</v>
      </c>
    </row>
    <row r="1908" spans="1:6" ht="11.25">
      <c r="A1908" s="2" t="s">
        <v>2273</v>
      </c>
      <c r="B1908" s="21">
        <v>1</v>
      </c>
      <c r="C1908" s="2" t="s">
        <v>2520</v>
      </c>
      <c r="D1908" s="2" t="s">
        <v>2520</v>
      </c>
      <c r="E1908" s="19" t="s">
        <v>2536</v>
      </c>
      <c r="F1908" s="29">
        <f>VLOOKUP(A1908,'Survey dates etc'!$A$2:$B$3499,2,FALSE)</f>
        <v>39741</v>
      </c>
    </row>
    <row r="1909" spans="1:6" ht="11.25">
      <c r="A1909" s="2" t="s">
        <v>355</v>
      </c>
      <c r="B1909" s="21">
        <v>1</v>
      </c>
      <c r="C1909" s="2" t="s">
        <v>2518</v>
      </c>
      <c r="D1909" s="2" t="s">
        <v>2520</v>
      </c>
      <c r="F1909" s="29">
        <f>VLOOKUP(A1909,'Survey dates etc'!$A$2:$B$3499,2,FALSE)</f>
        <v>39461</v>
      </c>
    </row>
    <row r="1910" spans="1:6" ht="11.25">
      <c r="A1910" s="2" t="s">
        <v>356</v>
      </c>
      <c r="B1910" s="21">
        <v>1</v>
      </c>
      <c r="C1910" s="2" t="s">
        <v>2518</v>
      </c>
      <c r="D1910" s="2" t="s">
        <v>2520</v>
      </c>
      <c r="F1910" s="29">
        <f>VLOOKUP(A1910,'Survey dates etc'!$A$2:$B$3499,2,FALSE)</f>
        <v>39461</v>
      </c>
    </row>
    <row r="1911" spans="1:6" ht="11.25">
      <c r="A1911" s="43" t="s">
        <v>2077</v>
      </c>
      <c r="B1911" s="21">
        <v>1</v>
      </c>
      <c r="C1911" s="2" t="s">
        <v>2518</v>
      </c>
      <c r="D1911" s="8" t="s">
        <v>2520</v>
      </c>
      <c r="E1911" s="19" t="s">
        <v>2578</v>
      </c>
      <c r="F1911" s="29">
        <f>VLOOKUP(A1911,'Survey dates etc'!$A$2:$B$3499,2,FALSE)</f>
        <v>39461</v>
      </c>
    </row>
    <row r="1912" spans="1:6" ht="11.25">
      <c r="A1912" s="2" t="s">
        <v>2274</v>
      </c>
      <c r="B1912" s="21">
        <v>1</v>
      </c>
      <c r="C1912" s="2" t="s">
        <v>2523</v>
      </c>
      <c r="D1912" s="2" t="s">
        <v>2523</v>
      </c>
      <c r="E1912" s="19" t="s">
        <v>2536</v>
      </c>
      <c r="F1912" s="29">
        <f>VLOOKUP(A1912,'Survey dates etc'!$A$2:$B$3499,2,FALSE)</f>
        <v>39190</v>
      </c>
    </row>
    <row r="1913" spans="1:6" ht="11.25">
      <c r="A1913" s="2" t="s">
        <v>212</v>
      </c>
      <c r="B1913" s="21">
        <v>1</v>
      </c>
      <c r="C1913" s="2" t="s">
        <v>793</v>
      </c>
      <c r="D1913" s="2" t="s">
        <v>793</v>
      </c>
      <c r="E1913" s="19" t="s">
        <v>2536</v>
      </c>
      <c r="F1913" s="29">
        <f>VLOOKUP(A1913,'Survey dates etc'!$A$2:$B$3499,2,FALSE)</f>
        <v>39744</v>
      </c>
    </row>
    <row r="1914" spans="1:6" ht="11.25">
      <c r="A1914" s="2" t="s">
        <v>357</v>
      </c>
      <c r="B1914" s="21">
        <v>1</v>
      </c>
      <c r="C1914" s="2" t="s">
        <v>2518</v>
      </c>
      <c r="D1914" s="2" t="s">
        <v>793</v>
      </c>
      <c r="F1914" s="29">
        <f>VLOOKUP(A1914,'Survey dates etc'!$A$2:$B$3499,2,FALSE)</f>
        <v>39615</v>
      </c>
    </row>
    <row r="1915" spans="1:6" ht="11.25">
      <c r="A1915" s="2" t="s">
        <v>358</v>
      </c>
      <c r="B1915" s="21">
        <v>1</v>
      </c>
      <c r="C1915" s="2" t="s">
        <v>2518</v>
      </c>
      <c r="D1915" s="2" t="s">
        <v>793</v>
      </c>
      <c r="F1915" s="29">
        <f>VLOOKUP(A1915,'Survey dates etc'!$A$2:$B$3499,2,FALSE)</f>
        <v>39782</v>
      </c>
    </row>
    <row r="1916" spans="1:6" ht="11.25">
      <c r="A1916" s="2" t="s">
        <v>359</v>
      </c>
      <c r="B1916" s="21">
        <v>1</v>
      </c>
      <c r="C1916" s="2" t="s">
        <v>2518</v>
      </c>
      <c r="D1916" s="2" t="s">
        <v>793</v>
      </c>
      <c r="F1916" s="29">
        <f>VLOOKUP(A1916,'Survey dates etc'!$A$2:$B$3499,2,FALSE)</f>
        <v>38881</v>
      </c>
    </row>
    <row r="1917" spans="1:6" ht="11.25">
      <c r="A1917" s="2" t="s">
        <v>360</v>
      </c>
      <c r="B1917" s="21">
        <v>1</v>
      </c>
      <c r="C1917" s="2" t="s">
        <v>2518</v>
      </c>
      <c r="D1917" s="2" t="s">
        <v>793</v>
      </c>
      <c r="F1917" s="29">
        <f>VLOOKUP(A1917,'Survey dates etc'!$A$2:$B$3499,2,FALSE)</f>
        <v>39891</v>
      </c>
    </row>
    <row r="1918" spans="1:6" ht="11.25">
      <c r="A1918" s="2" t="s">
        <v>361</v>
      </c>
      <c r="B1918" s="21">
        <v>1</v>
      </c>
      <c r="C1918" s="2" t="s">
        <v>2518</v>
      </c>
      <c r="D1918" s="2" t="s">
        <v>793</v>
      </c>
      <c r="F1918" s="29">
        <f>VLOOKUP(A1918,'Survey dates etc'!$A$2:$B$3499,2,FALSE)</f>
        <v>39780</v>
      </c>
    </row>
    <row r="1919" spans="1:6" ht="11.25">
      <c r="A1919" s="2" t="s">
        <v>213</v>
      </c>
      <c r="B1919" s="21">
        <v>1</v>
      </c>
      <c r="C1919" s="2" t="s">
        <v>2520</v>
      </c>
      <c r="D1919" s="2" t="s">
        <v>2520</v>
      </c>
      <c r="E1919" s="19" t="s">
        <v>2536</v>
      </c>
      <c r="F1919" s="29">
        <f>VLOOKUP(A1919,'Survey dates etc'!$A$2:$B$3499,2,FALSE)</f>
        <v>38750</v>
      </c>
    </row>
    <row r="1920" spans="1:6" ht="11.25">
      <c r="A1920" s="2" t="s">
        <v>214</v>
      </c>
      <c r="B1920" s="21">
        <v>1</v>
      </c>
      <c r="C1920" s="2" t="s">
        <v>2526</v>
      </c>
      <c r="D1920" s="2" t="s">
        <v>2526</v>
      </c>
      <c r="E1920" s="19" t="s">
        <v>2536</v>
      </c>
      <c r="F1920" s="29">
        <f>VLOOKUP(A1920,'Survey dates etc'!$A$2:$B$3499,2,FALSE)</f>
        <v>39759</v>
      </c>
    </row>
    <row r="1921" spans="1:6" ht="11.25">
      <c r="A1921" s="2" t="s">
        <v>362</v>
      </c>
      <c r="B1921" s="21">
        <v>1</v>
      </c>
      <c r="C1921" s="2" t="s">
        <v>2518</v>
      </c>
      <c r="D1921" s="2" t="s">
        <v>2526</v>
      </c>
      <c r="F1921" s="29">
        <f>VLOOKUP(A1921,'Survey dates etc'!$A$2:$B$3499,2,FALSE)</f>
        <v>39899</v>
      </c>
    </row>
    <row r="1922" spans="1:6" ht="11.25">
      <c r="A1922" s="2" t="s">
        <v>363</v>
      </c>
      <c r="B1922" s="21">
        <v>1</v>
      </c>
      <c r="C1922" s="2" t="s">
        <v>2518</v>
      </c>
      <c r="D1922" s="2" t="s">
        <v>2527</v>
      </c>
      <c r="F1922" s="29">
        <f>VLOOKUP(A1922,'Survey dates etc'!$A$2:$B$3499,2,FALSE)</f>
        <v>39842</v>
      </c>
    </row>
    <row r="1923" spans="1:6" ht="11.25">
      <c r="A1923" s="2" t="s">
        <v>215</v>
      </c>
      <c r="B1923" s="21">
        <v>1</v>
      </c>
      <c r="C1923" s="2" t="s">
        <v>2527</v>
      </c>
      <c r="D1923" s="2" t="s">
        <v>2527</v>
      </c>
      <c r="E1923" s="19" t="s">
        <v>2536</v>
      </c>
      <c r="F1923" s="29">
        <f>VLOOKUP(A1923,'Survey dates etc'!$A$2:$B$3499,2,FALSE)</f>
        <v>39695</v>
      </c>
    </row>
    <row r="1924" spans="1:6" ht="11.25">
      <c r="A1924" s="2" t="s">
        <v>216</v>
      </c>
      <c r="B1924" s="21">
        <v>1</v>
      </c>
      <c r="C1924" s="2" t="s">
        <v>2526</v>
      </c>
      <c r="D1924" s="2" t="s">
        <v>2526</v>
      </c>
      <c r="E1924" s="19" t="s">
        <v>2536</v>
      </c>
      <c r="F1924" s="29">
        <f>VLOOKUP(A1924,'Survey dates etc'!$A$2:$B$3499,2,FALSE)</f>
        <v>39673</v>
      </c>
    </row>
    <row r="1925" spans="1:6" ht="11.25">
      <c r="A1925" s="2" t="s">
        <v>364</v>
      </c>
      <c r="B1925" s="21">
        <v>1</v>
      </c>
      <c r="C1925" s="2" t="s">
        <v>2518</v>
      </c>
      <c r="D1925" s="2" t="s">
        <v>2526</v>
      </c>
      <c r="F1925" s="29">
        <f>VLOOKUP(A1925,'Survey dates etc'!$A$2:$B$3499,2,FALSE)</f>
        <v>38937</v>
      </c>
    </row>
    <row r="1926" spans="1:6" ht="11.25">
      <c r="A1926" s="2" t="s">
        <v>938</v>
      </c>
      <c r="B1926" s="21">
        <v>1</v>
      </c>
      <c r="C1926" s="2" t="s">
        <v>2518</v>
      </c>
      <c r="D1926" s="2" t="s">
        <v>2526</v>
      </c>
      <c r="F1926" s="29">
        <f>VLOOKUP(A1926,'Survey dates etc'!$A$2:$B$3499,2,FALSE)</f>
        <v>39782</v>
      </c>
    </row>
    <row r="1927" spans="1:6" ht="11.25">
      <c r="A1927" s="2" t="s">
        <v>217</v>
      </c>
      <c r="B1927" s="21">
        <v>1</v>
      </c>
      <c r="C1927" s="2" t="s">
        <v>2525</v>
      </c>
      <c r="D1927" s="2" t="s">
        <v>2525</v>
      </c>
      <c r="E1927" s="19" t="s">
        <v>2536</v>
      </c>
      <c r="F1927" s="29">
        <f>VLOOKUP(A1927,'Survey dates etc'!$A$2:$B$3499,2,FALSE)</f>
        <v>39849</v>
      </c>
    </row>
    <row r="1928" spans="1:6" ht="11.25">
      <c r="A1928" s="16" t="s">
        <v>2396</v>
      </c>
      <c r="B1928" s="21">
        <v>1</v>
      </c>
      <c r="C1928" s="8" t="s">
        <v>1733</v>
      </c>
      <c r="D1928" s="8" t="s">
        <v>2521</v>
      </c>
      <c r="E1928" s="19" t="s">
        <v>2578</v>
      </c>
      <c r="F1928" s="29">
        <f>VLOOKUP(A1928,'Survey dates etc'!$A$2:$B$3499,2,FALSE)</f>
        <v>38519</v>
      </c>
    </row>
    <row r="1929" spans="1:6" ht="11.25">
      <c r="A1929" s="2" t="s">
        <v>218</v>
      </c>
      <c r="B1929" s="21">
        <v>1</v>
      </c>
      <c r="C1929" s="2" t="s">
        <v>2519</v>
      </c>
      <c r="D1929" s="2" t="s">
        <v>2519</v>
      </c>
      <c r="E1929" s="19" t="s">
        <v>2536</v>
      </c>
      <c r="F1929" s="29">
        <f>VLOOKUP(A1929,'Survey dates etc'!$A$2:$B$3499,2,FALSE)</f>
        <v>39566</v>
      </c>
    </row>
    <row r="1930" spans="1:6" ht="11.25">
      <c r="A1930" s="8" t="s">
        <v>1929</v>
      </c>
      <c r="B1930" s="22">
        <v>1</v>
      </c>
      <c r="C1930" s="8" t="s">
        <v>1733</v>
      </c>
      <c r="D1930" s="2" t="s">
        <v>2519</v>
      </c>
      <c r="E1930" s="19" t="s">
        <v>2578</v>
      </c>
      <c r="F1930" s="29">
        <f>VLOOKUP(A1930,'Survey dates etc'!$A$2:$B$3499,2,FALSE)</f>
        <v>38576</v>
      </c>
    </row>
    <row r="1931" spans="1:6" ht="11.25">
      <c r="A1931" s="2" t="s">
        <v>219</v>
      </c>
      <c r="B1931" s="21">
        <v>1</v>
      </c>
      <c r="C1931" s="2" t="s">
        <v>793</v>
      </c>
      <c r="D1931" s="2" t="s">
        <v>793</v>
      </c>
      <c r="E1931" s="19" t="s">
        <v>2536</v>
      </c>
      <c r="F1931" s="29">
        <f>VLOOKUP(A1931,'Survey dates etc'!$A$2:$B$3499,2,FALSE)</f>
        <v>38862</v>
      </c>
    </row>
    <row r="1932" spans="1:6" ht="11.25">
      <c r="A1932" s="2" t="s">
        <v>220</v>
      </c>
      <c r="B1932" s="21">
        <v>1</v>
      </c>
      <c r="C1932" s="2" t="s">
        <v>2527</v>
      </c>
      <c r="D1932" s="2" t="s">
        <v>2527</v>
      </c>
      <c r="E1932" s="19" t="s">
        <v>2536</v>
      </c>
      <c r="F1932" s="29">
        <f>VLOOKUP(A1932,'Survey dates etc'!$A$2:$B$3499,2,FALSE)</f>
        <v>39604</v>
      </c>
    </row>
    <row r="1933" spans="1:6" ht="11.25">
      <c r="A1933" s="2" t="s">
        <v>939</v>
      </c>
      <c r="B1933" s="21">
        <v>1</v>
      </c>
      <c r="C1933" s="2" t="s">
        <v>2518</v>
      </c>
      <c r="D1933" s="2" t="s">
        <v>2527</v>
      </c>
      <c r="F1933" s="29">
        <f>VLOOKUP(A1933,'Survey dates etc'!$A$2:$B$3499,2,FALSE)</f>
        <v>39344</v>
      </c>
    </row>
    <row r="1934" spans="1:6" ht="11.25">
      <c r="A1934" s="2" t="s">
        <v>221</v>
      </c>
      <c r="B1934" s="21">
        <v>1</v>
      </c>
      <c r="C1934" s="2" t="s">
        <v>2527</v>
      </c>
      <c r="D1934" s="2" t="s">
        <v>2527</v>
      </c>
      <c r="E1934" s="19" t="s">
        <v>2536</v>
      </c>
      <c r="F1934" s="29">
        <f>VLOOKUP(A1934,'Survey dates etc'!$A$2:$B$3499,2,FALSE)</f>
        <v>39681</v>
      </c>
    </row>
    <row r="1935" spans="1:6" ht="11.25">
      <c r="A1935" s="16" t="s">
        <v>1607</v>
      </c>
      <c r="B1935" s="21">
        <v>1</v>
      </c>
      <c r="C1935" s="8" t="s">
        <v>1733</v>
      </c>
      <c r="D1935" s="8" t="s">
        <v>2522</v>
      </c>
      <c r="E1935" s="19" t="s">
        <v>2578</v>
      </c>
      <c r="F1935" s="29">
        <f>VLOOKUP(A1935,'Survey dates etc'!$A$2:$B$3499,2,FALSE)</f>
        <v>38420</v>
      </c>
    </row>
    <row r="1936" spans="1:6" ht="11.25">
      <c r="A1936" s="2" t="s">
        <v>222</v>
      </c>
      <c r="B1936" s="21">
        <v>1</v>
      </c>
      <c r="C1936" s="2" t="s">
        <v>2522</v>
      </c>
      <c r="D1936" s="2" t="s">
        <v>2522</v>
      </c>
      <c r="E1936" s="19" t="s">
        <v>2536</v>
      </c>
      <c r="F1936" s="29">
        <f>VLOOKUP(A1936,'Survey dates etc'!$A$2:$B$3499,2,FALSE)</f>
        <v>39309</v>
      </c>
    </row>
    <row r="1937" spans="1:6" ht="11.25">
      <c r="A1937" s="2" t="s">
        <v>223</v>
      </c>
      <c r="B1937" s="21">
        <v>1</v>
      </c>
      <c r="C1937" s="2" t="s">
        <v>2529</v>
      </c>
      <c r="D1937" s="2" t="s">
        <v>2529</v>
      </c>
      <c r="E1937" s="19" t="s">
        <v>2536</v>
      </c>
      <c r="F1937" s="29">
        <f>VLOOKUP(A1937,'Survey dates etc'!$A$2:$B$3499,2,FALSE)</f>
        <v>38812</v>
      </c>
    </row>
    <row r="1938" spans="1:6" ht="11.25">
      <c r="A1938" s="31" t="s">
        <v>1453</v>
      </c>
      <c r="B1938" s="22">
        <v>1</v>
      </c>
      <c r="C1938" s="8" t="s">
        <v>1733</v>
      </c>
      <c r="D1938" s="2" t="s">
        <v>2519</v>
      </c>
      <c r="E1938" s="19" t="s">
        <v>2578</v>
      </c>
      <c r="F1938" s="29">
        <f>VLOOKUP(A1938,'Survey dates etc'!$A$2:$B$3499,2,FALSE)</f>
        <v>38582</v>
      </c>
    </row>
    <row r="1939" spans="1:6" ht="11.25">
      <c r="A1939" s="2" t="s">
        <v>224</v>
      </c>
      <c r="B1939" s="21">
        <v>1</v>
      </c>
      <c r="C1939" s="2" t="s">
        <v>2522</v>
      </c>
      <c r="D1939" s="2" t="s">
        <v>2522</v>
      </c>
      <c r="E1939" s="19" t="s">
        <v>2536</v>
      </c>
      <c r="F1939" s="29">
        <f>VLOOKUP(A1939,'Survey dates etc'!$A$2:$B$3499,2,FALSE)</f>
        <v>38966</v>
      </c>
    </row>
    <row r="1940" spans="1:6" ht="11.25">
      <c r="A1940" s="42" t="s">
        <v>1637</v>
      </c>
      <c r="B1940" s="21">
        <v>1</v>
      </c>
      <c r="C1940" s="8" t="s">
        <v>1733</v>
      </c>
      <c r="D1940" s="42" t="s">
        <v>2522</v>
      </c>
      <c r="E1940" s="19" t="s">
        <v>2578</v>
      </c>
      <c r="F1940" s="29">
        <f>VLOOKUP(A1940,'Survey dates etc'!$A$2:$B$3499,2,FALSE)</f>
        <v>38306</v>
      </c>
    </row>
    <row r="1941" spans="1:6" ht="11.25">
      <c r="A1941" s="2" t="s">
        <v>225</v>
      </c>
      <c r="B1941" s="21">
        <v>1</v>
      </c>
      <c r="C1941" s="2" t="s">
        <v>2525</v>
      </c>
      <c r="D1941" s="2" t="s">
        <v>2525</v>
      </c>
      <c r="E1941" s="19" t="s">
        <v>2536</v>
      </c>
      <c r="F1941" s="29">
        <f>VLOOKUP(A1941,'Survey dates etc'!$A$2:$B$3499,2,FALSE)</f>
        <v>39720</v>
      </c>
    </row>
    <row r="1942" spans="1:6" ht="11.25">
      <c r="A1942" s="2" t="s">
        <v>940</v>
      </c>
      <c r="B1942" s="21">
        <v>1</v>
      </c>
      <c r="C1942" s="2" t="s">
        <v>2518</v>
      </c>
      <c r="D1942" s="2" t="s">
        <v>2525</v>
      </c>
      <c r="F1942" s="29">
        <f>VLOOKUP(A1942,'Survey dates etc'!$A$2:$B$3499,2,FALSE)</f>
        <v>39451</v>
      </c>
    </row>
    <row r="1943" spans="1:6" ht="11.25">
      <c r="A1943" s="2" t="s">
        <v>226</v>
      </c>
      <c r="B1943" s="21">
        <v>1</v>
      </c>
      <c r="C1943" s="2" t="s">
        <v>2525</v>
      </c>
      <c r="D1943" s="2" t="s">
        <v>2525</v>
      </c>
      <c r="E1943" s="19" t="s">
        <v>2536</v>
      </c>
      <c r="F1943" s="29">
        <f>VLOOKUP(A1943,'Survey dates etc'!$A$2:$B$3499,2,FALSE)</f>
        <v>39251</v>
      </c>
    </row>
    <row r="1944" spans="1:6" ht="11.25">
      <c r="A1944" s="2" t="s">
        <v>941</v>
      </c>
      <c r="B1944" s="21">
        <v>1</v>
      </c>
      <c r="C1944" s="2" t="s">
        <v>2518</v>
      </c>
      <c r="D1944" s="2" t="s">
        <v>2525</v>
      </c>
      <c r="F1944" s="29">
        <f>VLOOKUP(A1944,'Survey dates etc'!$A$2:$B$3499,2,FALSE)</f>
        <v>39370</v>
      </c>
    </row>
    <row r="1945" spans="1:6" ht="11.25">
      <c r="A1945" s="2" t="s">
        <v>227</v>
      </c>
      <c r="B1945" s="21">
        <v>1</v>
      </c>
      <c r="C1945" s="2" t="s">
        <v>2530</v>
      </c>
      <c r="D1945" s="2" t="s">
        <v>2530</v>
      </c>
      <c r="E1945" s="19" t="s">
        <v>2536</v>
      </c>
      <c r="F1945" s="29">
        <f>VLOOKUP(A1945,'Survey dates etc'!$A$2:$B$3499,2,FALSE)</f>
        <v>39149</v>
      </c>
    </row>
    <row r="1946" spans="1:6" ht="11.25">
      <c r="A1946" s="2" t="s">
        <v>2080</v>
      </c>
      <c r="B1946" s="21">
        <v>1</v>
      </c>
      <c r="C1946" s="2" t="s">
        <v>2529</v>
      </c>
      <c r="D1946" s="2" t="s">
        <v>2529</v>
      </c>
      <c r="E1946" s="19" t="s">
        <v>2536</v>
      </c>
      <c r="F1946" s="29">
        <f>VLOOKUP(A1946,'Survey dates etc'!$A$2:$B$3499,2,FALSE)</f>
        <v>39771</v>
      </c>
    </row>
    <row r="1947" spans="1:6" ht="11.25">
      <c r="A1947" s="2" t="s">
        <v>2081</v>
      </c>
      <c r="B1947" s="21">
        <v>1</v>
      </c>
      <c r="C1947" s="2" t="s">
        <v>2524</v>
      </c>
      <c r="D1947" s="2" t="s">
        <v>2524</v>
      </c>
      <c r="E1947" s="19" t="s">
        <v>2536</v>
      </c>
      <c r="F1947" s="29">
        <f>VLOOKUP(A1947,'Survey dates etc'!$A$2:$B$3499,2,FALSE)</f>
        <v>39721</v>
      </c>
    </row>
    <row r="1948" spans="1:6" ht="11.25">
      <c r="A1948" s="2" t="s">
        <v>942</v>
      </c>
      <c r="B1948" s="21">
        <v>1</v>
      </c>
      <c r="C1948" s="2" t="s">
        <v>2518</v>
      </c>
      <c r="D1948" s="2" t="s">
        <v>2524</v>
      </c>
      <c r="F1948" s="29">
        <f>VLOOKUP(A1948,'Survey dates etc'!$A$2:$B$3499,2,FALSE)</f>
        <v>39161</v>
      </c>
    </row>
    <row r="1949" spans="1:6" ht="11.25">
      <c r="A1949" s="2" t="s">
        <v>943</v>
      </c>
      <c r="B1949" s="21">
        <v>1</v>
      </c>
      <c r="C1949" s="2" t="s">
        <v>2518</v>
      </c>
      <c r="D1949" s="2" t="s">
        <v>2524</v>
      </c>
      <c r="F1949" s="29">
        <f>VLOOKUP(A1949,'Survey dates etc'!$A$2:$B$3499,2,FALSE)</f>
        <v>39834</v>
      </c>
    </row>
    <row r="1950" spans="1:6" ht="11.25">
      <c r="A1950" s="30" t="s">
        <v>973</v>
      </c>
      <c r="B1950" s="22">
        <v>1</v>
      </c>
      <c r="C1950" s="8" t="s">
        <v>1733</v>
      </c>
      <c r="D1950" s="2" t="s">
        <v>2524</v>
      </c>
      <c r="E1950" s="19" t="s">
        <v>2578</v>
      </c>
      <c r="F1950" s="29">
        <f>VLOOKUP(A1950,'Survey dates etc'!$A$2:$B$3499,2,FALSE)</f>
        <v>38492</v>
      </c>
    </row>
    <row r="1951" spans="1:6" ht="11.25">
      <c r="A1951" s="42" t="s">
        <v>1638</v>
      </c>
      <c r="B1951" s="21">
        <v>1</v>
      </c>
      <c r="C1951" s="8" t="s">
        <v>1733</v>
      </c>
      <c r="D1951" s="42" t="s">
        <v>2524</v>
      </c>
      <c r="E1951" s="19" t="s">
        <v>2578</v>
      </c>
      <c r="F1951" s="29">
        <f>VLOOKUP(A1951,'Survey dates etc'!$A$2:$B$3499,2,FALSE)</f>
        <v>38492</v>
      </c>
    </row>
    <row r="1952" spans="1:6" ht="11.25">
      <c r="A1952" s="31" t="s">
        <v>903</v>
      </c>
      <c r="B1952" s="21">
        <v>1</v>
      </c>
      <c r="C1952" s="8" t="s">
        <v>1733</v>
      </c>
      <c r="D1952" s="8" t="s">
        <v>2524</v>
      </c>
      <c r="E1952" s="19" t="s">
        <v>2578</v>
      </c>
      <c r="F1952" s="29">
        <f>VLOOKUP(A1952,'Survey dates etc'!$A$2:$B$3499,2,FALSE)</f>
        <v>39329</v>
      </c>
    </row>
    <row r="1953" spans="1:6" ht="11.25">
      <c r="A1953" s="2" t="s">
        <v>944</v>
      </c>
      <c r="B1953" s="21">
        <v>1</v>
      </c>
      <c r="C1953" s="2" t="s">
        <v>2518</v>
      </c>
      <c r="D1953" s="2" t="s">
        <v>2524</v>
      </c>
      <c r="F1953" s="29">
        <f>VLOOKUP(A1953,'Survey dates etc'!$A$2:$B$3499,2,FALSE)</f>
        <v>38783</v>
      </c>
    </row>
    <row r="1954" spans="1:6" ht="11.25">
      <c r="A1954" s="2" t="s">
        <v>945</v>
      </c>
      <c r="B1954" s="21">
        <v>1</v>
      </c>
      <c r="C1954" s="2" t="s">
        <v>2518</v>
      </c>
      <c r="D1954" s="2" t="s">
        <v>2524</v>
      </c>
      <c r="F1954" s="29">
        <f>VLOOKUP(A1954,'Survey dates etc'!$A$2:$B$3499,2,FALSE)</f>
        <v>39288</v>
      </c>
    </row>
    <row r="1955" spans="1:6" ht="11.25">
      <c r="A1955" s="2" t="s">
        <v>946</v>
      </c>
      <c r="B1955" s="21">
        <v>1</v>
      </c>
      <c r="C1955" s="2" t="s">
        <v>2518</v>
      </c>
      <c r="D1955" s="2" t="s">
        <v>2524</v>
      </c>
      <c r="F1955" s="29">
        <f>VLOOKUP(A1955,'Survey dates etc'!$A$2:$B$3499,2,FALSE)</f>
        <v>39288</v>
      </c>
    </row>
    <row r="1956" spans="1:6" ht="11.25">
      <c r="A1956" s="31" t="s">
        <v>2118</v>
      </c>
      <c r="B1956" s="22">
        <v>1</v>
      </c>
      <c r="C1956" s="8" t="s">
        <v>1733</v>
      </c>
      <c r="D1956" s="2" t="s">
        <v>2524</v>
      </c>
      <c r="E1956" s="19" t="s">
        <v>2578</v>
      </c>
      <c r="F1956" s="29">
        <f>VLOOKUP(A1956,'Survey dates etc'!$A$2:$B$3499,2,FALSE)</f>
        <v>38492</v>
      </c>
    </row>
    <row r="1957" spans="1:6" ht="11.25">
      <c r="A1957" s="42" t="s">
        <v>1639</v>
      </c>
      <c r="B1957" s="21">
        <v>1</v>
      </c>
      <c r="C1957" s="8" t="s">
        <v>1733</v>
      </c>
      <c r="D1957" s="42" t="s">
        <v>2522</v>
      </c>
      <c r="E1957" s="19" t="s">
        <v>2578</v>
      </c>
      <c r="F1957" s="29">
        <f>VLOOKUP(A1957,'Survey dates etc'!$A$2:$B$3499,2,FALSE)</f>
        <v>38306</v>
      </c>
    </row>
    <row r="1958" spans="1:6" ht="11.25">
      <c r="A1958" s="2" t="s">
        <v>2082</v>
      </c>
      <c r="B1958" s="21">
        <v>1</v>
      </c>
      <c r="C1958" s="2" t="s">
        <v>2521</v>
      </c>
      <c r="D1958" s="2" t="s">
        <v>2521</v>
      </c>
      <c r="E1958" s="19" t="s">
        <v>2536</v>
      </c>
      <c r="F1958" s="29">
        <f>VLOOKUP(A1958,'Survey dates etc'!$A$2:$B$3499,2,FALSE)</f>
        <v>39547</v>
      </c>
    </row>
    <row r="1959" spans="1:6" ht="11.25">
      <c r="A1959" s="2" t="s">
        <v>947</v>
      </c>
      <c r="B1959" s="21">
        <v>1</v>
      </c>
      <c r="C1959" s="2" t="s">
        <v>2518</v>
      </c>
      <c r="D1959" s="2" t="s">
        <v>2521</v>
      </c>
      <c r="F1959" s="29">
        <f>VLOOKUP(A1959,'Survey dates etc'!$A$2:$B$3499,2,FALSE)</f>
        <v>38875</v>
      </c>
    </row>
    <row r="1960" spans="1:6" ht="11.25">
      <c r="A1960" s="2" t="s">
        <v>2083</v>
      </c>
      <c r="B1960" s="21">
        <v>1</v>
      </c>
      <c r="C1960" s="2" t="s">
        <v>2522</v>
      </c>
      <c r="D1960" s="2" t="s">
        <v>2522</v>
      </c>
      <c r="E1960" s="19" t="s">
        <v>2536</v>
      </c>
      <c r="F1960" s="29">
        <f>VLOOKUP(A1960,'Survey dates etc'!$A$2:$B$3499,2,FALSE)</f>
        <v>39042</v>
      </c>
    </row>
    <row r="1961" spans="1:6" ht="11.25">
      <c r="A1961" s="2" t="s">
        <v>2084</v>
      </c>
      <c r="B1961" s="21">
        <v>1</v>
      </c>
      <c r="C1961" s="2" t="s">
        <v>2522</v>
      </c>
      <c r="D1961" s="2" t="s">
        <v>2522</v>
      </c>
      <c r="E1961" s="19" t="s">
        <v>2536</v>
      </c>
      <c r="F1961" s="29">
        <f>VLOOKUP(A1961,'Survey dates etc'!$A$2:$B$3499,2,FALSE)</f>
        <v>39042</v>
      </c>
    </row>
    <row r="1962" spans="1:6" ht="11.25">
      <c r="A1962" s="16" t="s">
        <v>2397</v>
      </c>
      <c r="B1962" s="21">
        <v>1</v>
      </c>
      <c r="C1962" s="8" t="s">
        <v>1733</v>
      </c>
      <c r="D1962" s="8" t="s">
        <v>2529</v>
      </c>
      <c r="E1962" s="19" t="s">
        <v>2578</v>
      </c>
      <c r="F1962" s="29">
        <f>VLOOKUP(A1962,'Survey dates etc'!$A$2:$B$3499,2,FALSE)</f>
        <v>38498</v>
      </c>
    </row>
    <row r="1963" spans="1:6" ht="11.25">
      <c r="A1963" s="2" t="s">
        <v>2085</v>
      </c>
      <c r="B1963" s="21">
        <v>1</v>
      </c>
      <c r="C1963" s="2" t="s">
        <v>2530</v>
      </c>
      <c r="D1963" s="2" t="s">
        <v>2530</v>
      </c>
      <c r="E1963" s="19" t="s">
        <v>2536</v>
      </c>
      <c r="F1963" s="29">
        <f>VLOOKUP(A1963,'Survey dates etc'!$A$2:$B$3499,2,FALSE)</f>
        <v>39590</v>
      </c>
    </row>
    <row r="1964" spans="1:6" ht="11.25">
      <c r="A1964" s="2" t="s">
        <v>948</v>
      </c>
      <c r="B1964" s="21">
        <v>1</v>
      </c>
      <c r="C1964" s="2" t="s">
        <v>2518</v>
      </c>
      <c r="D1964" s="2" t="s">
        <v>2530</v>
      </c>
      <c r="F1964" s="29">
        <f>VLOOKUP(A1964,'Survey dates etc'!$A$2:$B$3499,2,FALSE)</f>
        <v>39141</v>
      </c>
    </row>
    <row r="1965" spans="1:6" ht="11.25">
      <c r="A1965" s="2" t="s">
        <v>949</v>
      </c>
      <c r="B1965" s="21">
        <v>1</v>
      </c>
      <c r="C1965" s="2" t="s">
        <v>2518</v>
      </c>
      <c r="D1965" s="2" t="s">
        <v>2530</v>
      </c>
      <c r="F1965" s="29">
        <f>VLOOKUP(A1965,'Survey dates etc'!$A$2:$B$3499,2,FALSE)</f>
        <v>39813</v>
      </c>
    </row>
    <row r="1966" spans="1:6" ht="11.25">
      <c r="A1966" s="31" t="s">
        <v>1499</v>
      </c>
      <c r="B1966" s="21">
        <v>1</v>
      </c>
      <c r="C1966" s="2" t="s">
        <v>2518</v>
      </c>
      <c r="D1966" s="2" t="s">
        <v>2530</v>
      </c>
      <c r="F1966" s="29">
        <f>VLOOKUP(A1966,'Survey dates etc'!$A$2:$B$3499,2,FALSE)</f>
        <v>39933</v>
      </c>
    </row>
    <row r="1967" spans="1:6" ht="11.25">
      <c r="A1967" s="2" t="s">
        <v>950</v>
      </c>
      <c r="B1967" s="21">
        <v>1</v>
      </c>
      <c r="C1967" s="2" t="s">
        <v>2518</v>
      </c>
      <c r="D1967" s="2" t="s">
        <v>2530</v>
      </c>
      <c r="F1967" s="29">
        <f>VLOOKUP(A1967,'Survey dates etc'!$A$2:$B$3499,2,FALSE)</f>
        <v>38763</v>
      </c>
    </row>
    <row r="1968" spans="1:6" ht="11.25">
      <c r="A1968" s="31" t="s">
        <v>1500</v>
      </c>
      <c r="B1968" s="21">
        <v>1</v>
      </c>
      <c r="C1968" s="2" t="s">
        <v>2518</v>
      </c>
      <c r="D1968" s="2" t="s">
        <v>2530</v>
      </c>
      <c r="F1968" s="29">
        <f>VLOOKUP(A1968,'Survey dates etc'!$A$2:$B$3499,2,FALSE)</f>
        <v>38763</v>
      </c>
    </row>
    <row r="1969" spans="1:6" ht="11.25">
      <c r="A1969" s="31" t="s">
        <v>1501</v>
      </c>
      <c r="B1969" s="21">
        <v>1</v>
      </c>
      <c r="C1969" s="2" t="s">
        <v>2518</v>
      </c>
      <c r="D1969" s="2" t="s">
        <v>2530</v>
      </c>
      <c r="F1969" s="29">
        <f>VLOOKUP(A1969,'Survey dates etc'!$A$2:$B$3499,2,FALSE)</f>
        <v>39899</v>
      </c>
    </row>
    <row r="1970" spans="1:6" ht="11.25">
      <c r="A1970" s="2" t="s">
        <v>951</v>
      </c>
      <c r="B1970" s="21">
        <v>1</v>
      </c>
      <c r="C1970" s="2" t="s">
        <v>2518</v>
      </c>
      <c r="D1970" s="2" t="s">
        <v>2530</v>
      </c>
      <c r="F1970" s="29">
        <f>VLOOKUP(A1970,'Survey dates etc'!$A$2:$B$3499,2,FALSE)</f>
        <v>38763</v>
      </c>
    </row>
    <row r="1971" spans="1:6" ht="11.25">
      <c r="A1971" s="2" t="s">
        <v>952</v>
      </c>
      <c r="B1971" s="21">
        <v>1</v>
      </c>
      <c r="C1971" s="2" t="s">
        <v>2518</v>
      </c>
      <c r="D1971" s="2" t="s">
        <v>2530</v>
      </c>
      <c r="F1971" s="29">
        <f>VLOOKUP(A1971,'Survey dates etc'!$A$2:$B$3499,2,FALSE)</f>
        <v>38763</v>
      </c>
    </row>
    <row r="1972" spans="1:6" ht="11.25">
      <c r="A1972" s="2" t="s">
        <v>2086</v>
      </c>
      <c r="B1972" s="21">
        <v>1</v>
      </c>
      <c r="C1972" s="2" t="s">
        <v>2522</v>
      </c>
      <c r="D1972" s="2" t="s">
        <v>2522</v>
      </c>
      <c r="E1972" s="19" t="s">
        <v>2536</v>
      </c>
      <c r="F1972" s="29">
        <f>VLOOKUP(A1972,'Survey dates etc'!$A$2:$B$3499,2,FALSE)</f>
        <v>39839</v>
      </c>
    </row>
    <row r="1973" spans="1:6" ht="11.25">
      <c r="A1973" s="2" t="s">
        <v>2087</v>
      </c>
      <c r="B1973" s="21">
        <v>1</v>
      </c>
      <c r="C1973" s="2" t="s">
        <v>2524</v>
      </c>
      <c r="D1973" s="2" t="s">
        <v>2524</v>
      </c>
      <c r="E1973" s="19" t="s">
        <v>2536</v>
      </c>
      <c r="F1973" s="29">
        <f>VLOOKUP(A1973,'Survey dates etc'!$A$2:$B$3499,2,FALSE)</f>
        <v>39384</v>
      </c>
    </row>
    <row r="1974" spans="1:6" ht="11.25">
      <c r="A1974" s="2" t="s">
        <v>2039</v>
      </c>
      <c r="B1974" s="21">
        <v>1</v>
      </c>
      <c r="C1974" s="2" t="s">
        <v>2524</v>
      </c>
      <c r="D1974" s="2" t="s">
        <v>2524</v>
      </c>
      <c r="E1974" s="19" t="s">
        <v>2536</v>
      </c>
      <c r="F1974" s="29">
        <f>VLOOKUP(A1974,'Survey dates etc'!$A$2:$B$3499,2,FALSE)</f>
        <v>39384</v>
      </c>
    </row>
    <row r="1975" spans="1:6" ht="11.25">
      <c r="A1975" s="2" t="s">
        <v>953</v>
      </c>
      <c r="B1975" s="21">
        <v>1</v>
      </c>
      <c r="C1975" s="2" t="s">
        <v>2518</v>
      </c>
      <c r="D1975" s="2" t="s">
        <v>2524</v>
      </c>
      <c r="F1975" s="29">
        <f>VLOOKUP(A1975,'Survey dates etc'!$A$2:$B$3499,2,FALSE)</f>
        <v>39262</v>
      </c>
    </row>
    <row r="1976" spans="1:6" ht="11.25">
      <c r="A1976" s="2" t="s">
        <v>954</v>
      </c>
      <c r="B1976" s="21">
        <v>1</v>
      </c>
      <c r="C1976" s="2" t="s">
        <v>2518</v>
      </c>
      <c r="D1976" s="2" t="s">
        <v>2524</v>
      </c>
      <c r="F1976" s="29">
        <f>VLOOKUP(A1976,'Survey dates etc'!$A$2:$B$3499,2,FALSE)</f>
        <v>38729</v>
      </c>
    </row>
    <row r="1977" spans="1:6" ht="11.25">
      <c r="A1977" s="2" t="s">
        <v>955</v>
      </c>
      <c r="B1977" s="21">
        <v>1</v>
      </c>
      <c r="C1977" s="2" t="s">
        <v>2518</v>
      </c>
      <c r="D1977" s="2" t="s">
        <v>2524</v>
      </c>
      <c r="F1977" s="29">
        <f>VLOOKUP(A1977,'Survey dates etc'!$A$2:$B$3499,2,FALSE)</f>
        <v>38916</v>
      </c>
    </row>
    <row r="1978" spans="1:6" ht="11.25">
      <c r="A1978" s="31" t="s">
        <v>1729</v>
      </c>
      <c r="B1978" s="22">
        <v>1</v>
      </c>
      <c r="C1978" s="8" t="s">
        <v>1733</v>
      </c>
      <c r="D1978" s="2" t="s">
        <v>2524</v>
      </c>
      <c r="E1978" s="19" t="s">
        <v>2578</v>
      </c>
      <c r="F1978" s="29">
        <f>VLOOKUP(A1978,'Survey dates etc'!$A$2:$B$3499,2,FALSE)</f>
        <v>38565</v>
      </c>
    </row>
    <row r="1979" spans="1:6" ht="11.25">
      <c r="A1979" s="2" t="s">
        <v>956</v>
      </c>
      <c r="B1979" s="21">
        <v>1</v>
      </c>
      <c r="C1979" s="2" t="s">
        <v>2518</v>
      </c>
      <c r="D1979" s="2" t="s">
        <v>2524</v>
      </c>
      <c r="F1979" s="29">
        <f>VLOOKUP(A1979,'Survey dates etc'!$A$2:$B$3499,2,FALSE)</f>
        <v>39489</v>
      </c>
    </row>
    <row r="1980" spans="1:6" ht="11.25">
      <c r="A1980" s="2" t="s">
        <v>2040</v>
      </c>
      <c r="B1980" s="21">
        <v>1</v>
      </c>
      <c r="C1980" s="2" t="s">
        <v>2524</v>
      </c>
      <c r="D1980" s="2" t="s">
        <v>2524</v>
      </c>
      <c r="E1980" s="19" t="s">
        <v>2536</v>
      </c>
      <c r="F1980" s="29">
        <f>VLOOKUP(A1980,'Survey dates etc'!$A$2:$B$3499,2,FALSE)</f>
        <v>39386</v>
      </c>
    </row>
    <row r="1981" spans="1:6" ht="11.25">
      <c r="A1981" s="2" t="s">
        <v>957</v>
      </c>
      <c r="B1981" s="21">
        <v>1</v>
      </c>
      <c r="C1981" s="2" t="s">
        <v>2518</v>
      </c>
      <c r="D1981" s="2" t="s">
        <v>2524</v>
      </c>
      <c r="F1981" s="29">
        <f>VLOOKUP(A1981,'Survey dates etc'!$A$2:$B$3499,2,FALSE)</f>
        <v>39933</v>
      </c>
    </row>
    <row r="1982" spans="1:6" ht="11.25">
      <c r="A1982" s="2" t="s">
        <v>958</v>
      </c>
      <c r="B1982" s="21">
        <v>1</v>
      </c>
      <c r="C1982" s="2" t="s">
        <v>2518</v>
      </c>
      <c r="D1982" s="2" t="s">
        <v>2524</v>
      </c>
      <c r="F1982" s="29">
        <f>VLOOKUP(A1982,'Survey dates etc'!$A$2:$B$3499,2,FALSE)</f>
        <v>39261</v>
      </c>
    </row>
    <row r="1983" spans="1:6" ht="11.25">
      <c r="A1983" s="31" t="s">
        <v>904</v>
      </c>
      <c r="B1983" s="21">
        <v>1</v>
      </c>
      <c r="C1983" s="8" t="s">
        <v>1733</v>
      </c>
      <c r="D1983" s="8" t="s">
        <v>2524</v>
      </c>
      <c r="E1983" s="19" t="s">
        <v>2578</v>
      </c>
      <c r="F1983" s="29">
        <f>VLOOKUP(A1983,'Survey dates etc'!$A$2:$B$3499,2,FALSE)</f>
        <v>39325</v>
      </c>
    </row>
    <row r="1984" spans="1:6" ht="11.25">
      <c r="A1984" s="2" t="s">
        <v>959</v>
      </c>
      <c r="B1984" s="21">
        <v>1</v>
      </c>
      <c r="C1984" s="2" t="s">
        <v>2518</v>
      </c>
      <c r="D1984" s="2" t="s">
        <v>2524</v>
      </c>
      <c r="F1984" s="29">
        <f>VLOOKUP(A1984,'Survey dates etc'!$A$2:$B$3499,2,FALSE)</f>
        <v>39923</v>
      </c>
    </row>
    <row r="1985" spans="1:6" ht="11.25">
      <c r="A1985" s="42" t="s">
        <v>1640</v>
      </c>
      <c r="B1985" s="21">
        <v>1</v>
      </c>
      <c r="C1985" s="8" t="s">
        <v>1733</v>
      </c>
      <c r="D1985" s="42" t="s">
        <v>2524</v>
      </c>
      <c r="E1985" s="19" t="s">
        <v>2578</v>
      </c>
      <c r="F1985" s="29">
        <f>VLOOKUP(A1985,'Survey dates etc'!$A$2:$B$3499,2,FALSE)</f>
        <v>39325</v>
      </c>
    </row>
    <row r="1986" spans="1:6" ht="11.25">
      <c r="A1986" s="2" t="s">
        <v>413</v>
      </c>
      <c r="B1986" s="21">
        <v>1</v>
      </c>
      <c r="C1986" s="2" t="s">
        <v>2518</v>
      </c>
      <c r="D1986" s="2" t="s">
        <v>2524</v>
      </c>
      <c r="F1986" s="29">
        <f>VLOOKUP(A1986,'Survey dates etc'!$A$2:$B$3499,2,FALSE)</f>
        <v>39813</v>
      </c>
    </row>
    <row r="1987" spans="1:6" ht="11.25">
      <c r="A1987" s="2" t="s">
        <v>2041</v>
      </c>
      <c r="B1987" s="21">
        <v>2</v>
      </c>
      <c r="C1987" s="2" t="s">
        <v>2524</v>
      </c>
      <c r="D1987" s="2" t="s">
        <v>2524</v>
      </c>
      <c r="E1987" s="19" t="s">
        <v>2536</v>
      </c>
      <c r="F1987" s="29">
        <f>VLOOKUP(A1987,'Survey dates etc'!$A$2:$B$3499,2,FALSE)</f>
        <v>39778</v>
      </c>
    </row>
    <row r="1988" spans="1:6" ht="11.25">
      <c r="A1988" s="2" t="s">
        <v>2042</v>
      </c>
      <c r="B1988" s="21">
        <v>1</v>
      </c>
      <c r="C1988" s="2" t="s">
        <v>2523</v>
      </c>
      <c r="D1988" s="2" t="s">
        <v>2523</v>
      </c>
      <c r="E1988" s="19" t="s">
        <v>2536</v>
      </c>
      <c r="F1988" s="29">
        <f>VLOOKUP(A1988,'Survey dates etc'!$A$2:$B$3499,2,FALSE)</f>
        <v>39701</v>
      </c>
    </row>
    <row r="1989" spans="1:6" ht="11.25">
      <c r="A1989" s="2" t="s">
        <v>414</v>
      </c>
      <c r="B1989" s="21">
        <v>1</v>
      </c>
      <c r="C1989" s="2" t="s">
        <v>2518</v>
      </c>
      <c r="D1989" s="2" t="s">
        <v>2523</v>
      </c>
      <c r="F1989" s="29">
        <f>VLOOKUP(A1989,'Survey dates etc'!$A$2:$B$3499,2,FALSE)</f>
        <v>39189</v>
      </c>
    </row>
    <row r="1990" spans="1:6" ht="11.25">
      <c r="A1990" s="2" t="s">
        <v>2043</v>
      </c>
      <c r="B1990" s="21">
        <v>1</v>
      </c>
      <c r="C1990" s="2" t="s">
        <v>2524</v>
      </c>
      <c r="D1990" s="2" t="s">
        <v>2524</v>
      </c>
      <c r="E1990" s="19" t="s">
        <v>2536</v>
      </c>
      <c r="F1990" s="29">
        <f>VLOOKUP(A1990,'Survey dates etc'!$A$2:$B$3499,2,FALSE)</f>
        <v>39359</v>
      </c>
    </row>
    <row r="1991" spans="1:6" ht="11.25">
      <c r="A1991" s="2" t="s">
        <v>2044</v>
      </c>
      <c r="B1991" s="21">
        <v>1</v>
      </c>
      <c r="C1991" s="2" t="s">
        <v>2523</v>
      </c>
      <c r="D1991" s="2" t="s">
        <v>2523</v>
      </c>
      <c r="E1991" s="19" t="s">
        <v>2536</v>
      </c>
      <c r="F1991" s="29">
        <f>VLOOKUP(A1991,'Survey dates etc'!$A$2:$B$3499,2,FALSE)</f>
        <v>38888</v>
      </c>
    </row>
    <row r="1992" spans="1:6" ht="11.25">
      <c r="A1992" s="2" t="s">
        <v>2045</v>
      </c>
      <c r="B1992" s="21">
        <v>1</v>
      </c>
      <c r="C1992" s="2" t="s">
        <v>2524</v>
      </c>
      <c r="D1992" s="2" t="s">
        <v>2524</v>
      </c>
      <c r="E1992" s="19" t="s">
        <v>2536</v>
      </c>
      <c r="F1992" s="29">
        <f>VLOOKUP(A1992,'Survey dates etc'!$A$2:$B$3499,2,FALSE)</f>
        <v>39688</v>
      </c>
    </row>
    <row r="1993" spans="1:6" ht="11.25">
      <c r="A1993" s="2" t="s">
        <v>2046</v>
      </c>
      <c r="B1993" s="21">
        <v>1</v>
      </c>
      <c r="C1993" s="2" t="s">
        <v>2519</v>
      </c>
      <c r="D1993" s="2" t="s">
        <v>2519</v>
      </c>
      <c r="E1993" s="19" t="s">
        <v>2536</v>
      </c>
      <c r="F1993" s="29">
        <f>VLOOKUP(A1993,'Survey dates etc'!$A$2:$B$3499,2,FALSE)</f>
        <v>39356</v>
      </c>
    </row>
    <row r="1994" spans="1:6" ht="11.25">
      <c r="A1994" s="2" t="s">
        <v>2047</v>
      </c>
      <c r="B1994" s="21">
        <v>1</v>
      </c>
      <c r="C1994" s="2" t="s">
        <v>2526</v>
      </c>
      <c r="D1994" s="2" t="s">
        <v>2526</v>
      </c>
      <c r="E1994" s="19" t="s">
        <v>2536</v>
      </c>
      <c r="F1994" s="29">
        <f>VLOOKUP(A1994,'Survey dates etc'!$A$2:$B$3499,2,FALSE)</f>
        <v>39253</v>
      </c>
    </row>
    <row r="1995" spans="1:6" ht="11.25">
      <c r="A1995" s="2" t="s">
        <v>2048</v>
      </c>
      <c r="B1995" s="21">
        <v>1</v>
      </c>
      <c r="C1995" s="2" t="s">
        <v>2522</v>
      </c>
      <c r="D1995" s="2" t="s">
        <v>2522</v>
      </c>
      <c r="E1995" s="19" t="s">
        <v>2536</v>
      </c>
      <c r="F1995" s="29">
        <f>VLOOKUP(A1995,'Survey dates etc'!$A$2:$B$3499,2,FALSE)</f>
        <v>39836</v>
      </c>
    </row>
    <row r="1996" spans="1:6" ht="11.25">
      <c r="A1996" s="2" t="s">
        <v>2049</v>
      </c>
      <c r="B1996" s="21">
        <v>1</v>
      </c>
      <c r="C1996" s="2" t="s">
        <v>2523</v>
      </c>
      <c r="D1996" s="2" t="s">
        <v>2523</v>
      </c>
      <c r="E1996" s="19" t="s">
        <v>2536</v>
      </c>
      <c r="F1996" s="29">
        <f>VLOOKUP(A1996,'Survey dates etc'!$A$2:$B$3499,2,FALSE)</f>
        <v>39227</v>
      </c>
    </row>
    <row r="1997" spans="1:6" ht="11.25">
      <c r="A1997" s="2" t="s">
        <v>415</v>
      </c>
      <c r="B1997" s="21">
        <v>1</v>
      </c>
      <c r="C1997" s="2" t="s">
        <v>2518</v>
      </c>
      <c r="D1997" s="2" t="s">
        <v>2523</v>
      </c>
      <c r="F1997" s="29">
        <f>VLOOKUP(A1997,'Survey dates etc'!$A$2:$B$3499,2,FALSE)</f>
        <v>39813</v>
      </c>
    </row>
    <row r="1998" spans="1:6" ht="11.25">
      <c r="A1998" s="2" t="s">
        <v>416</v>
      </c>
      <c r="B1998" s="21">
        <v>1</v>
      </c>
      <c r="C1998" s="2" t="s">
        <v>2518</v>
      </c>
      <c r="D1998" s="2" t="s">
        <v>2523</v>
      </c>
      <c r="F1998" s="29">
        <f>VLOOKUP(A1998,'Survey dates etc'!$A$2:$B$3499,2,FALSE)</f>
        <v>38785</v>
      </c>
    </row>
    <row r="1999" spans="1:6" ht="11.25">
      <c r="A1999" s="2" t="s">
        <v>417</v>
      </c>
      <c r="B1999" s="21">
        <v>1</v>
      </c>
      <c r="C1999" s="2" t="s">
        <v>2518</v>
      </c>
      <c r="D1999" s="2" t="s">
        <v>2523</v>
      </c>
      <c r="F1999" s="29">
        <f>VLOOKUP(A1999,'Survey dates etc'!$A$2:$B$3499,2,FALSE)</f>
        <v>38785</v>
      </c>
    </row>
    <row r="2000" spans="1:6" ht="11.25">
      <c r="A2000" s="2" t="s">
        <v>2050</v>
      </c>
      <c r="B2000" s="21">
        <v>1</v>
      </c>
      <c r="C2000" s="2" t="s">
        <v>2521</v>
      </c>
      <c r="D2000" s="2" t="s">
        <v>2521</v>
      </c>
      <c r="E2000" s="19" t="s">
        <v>2536</v>
      </c>
      <c r="F2000" s="29">
        <f>VLOOKUP(A2000,'Survey dates etc'!$A$2:$B$3499,2,FALSE)</f>
        <v>39671</v>
      </c>
    </row>
    <row r="2001" spans="1:6" ht="11.25">
      <c r="A2001" s="2" t="s">
        <v>418</v>
      </c>
      <c r="B2001" s="21">
        <v>1</v>
      </c>
      <c r="C2001" s="2" t="s">
        <v>2518</v>
      </c>
      <c r="D2001" s="2" t="s">
        <v>2521</v>
      </c>
      <c r="F2001" s="29">
        <f>VLOOKUP(A2001,'Survey dates etc'!$A$2:$B$3499,2,FALSE)</f>
        <v>39813</v>
      </c>
    </row>
    <row r="2002" spans="1:6" ht="11.25">
      <c r="A2002" s="2" t="s">
        <v>419</v>
      </c>
      <c r="B2002" s="21">
        <v>1</v>
      </c>
      <c r="C2002" s="2" t="s">
        <v>2518</v>
      </c>
      <c r="D2002" s="2" t="s">
        <v>2521</v>
      </c>
      <c r="F2002" s="29">
        <f>VLOOKUP(A2002,'Survey dates etc'!$A$2:$B$3499,2,FALSE)</f>
        <v>39167</v>
      </c>
    </row>
    <row r="2003" spans="1:6" ht="11.25">
      <c r="A2003" s="31" t="s">
        <v>1910</v>
      </c>
      <c r="B2003" s="21">
        <v>1</v>
      </c>
      <c r="C2003" s="2" t="s">
        <v>2518</v>
      </c>
      <c r="D2003" s="2" t="s">
        <v>2521</v>
      </c>
      <c r="F2003" s="29">
        <f>VLOOKUP(A2003,'Survey dates etc'!$A$2:$B$3499,2,FALSE)</f>
        <v>38847</v>
      </c>
    </row>
    <row r="2004" spans="1:6" ht="11.25">
      <c r="A2004" s="16" t="s">
        <v>2398</v>
      </c>
      <c r="B2004" s="21">
        <v>1</v>
      </c>
      <c r="C2004" s="8" t="s">
        <v>1733</v>
      </c>
      <c r="D2004" s="2" t="s">
        <v>2520</v>
      </c>
      <c r="E2004" s="19" t="s">
        <v>2578</v>
      </c>
      <c r="F2004" s="29">
        <f>VLOOKUP(A2004,'Survey dates etc'!$A$2:$B$3499,2,FALSE)</f>
        <v>38777</v>
      </c>
    </row>
    <row r="2005" spans="1:6" ht="11.25">
      <c r="A2005" s="2" t="s">
        <v>1459</v>
      </c>
      <c r="B2005" s="21">
        <v>1</v>
      </c>
      <c r="C2005" s="2" t="s">
        <v>2518</v>
      </c>
      <c r="D2005" s="2" t="s">
        <v>2527</v>
      </c>
      <c r="F2005" s="29">
        <f>VLOOKUP(A2005,'Survey dates etc'!$A$2:$B$3499,2,FALSE)</f>
        <v>39842</v>
      </c>
    </row>
    <row r="2006" spans="1:6" ht="11.25">
      <c r="A2006" s="2" t="s">
        <v>1460</v>
      </c>
      <c r="B2006" s="21">
        <v>1</v>
      </c>
      <c r="C2006" s="2" t="s">
        <v>2518</v>
      </c>
      <c r="D2006" s="2" t="s">
        <v>2527</v>
      </c>
      <c r="F2006" s="29">
        <f>VLOOKUP(A2006,'Survey dates etc'!$A$2:$B$3499,2,FALSE)</f>
        <v>39842</v>
      </c>
    </row>
    <row r="2007" spans="1:6" ht="11.25">
      <c r="A2007" s="2" t="s">
        <v>1461</v>
      </c>
      <c r="B2007" s="21">
        <v>1</v>
      </c>
      <c r="C2007" s="2" t="s">
        <v>2518</v>
      </c>
      <c r="D2007" s="2" t="s">
        <v>2527</v>
      </c>
      <c r="F2007" s="29">
        <f>VLOOKUP(A2007,'Survey dates etc'!$A$2:$B$3499,2,FALSE)</f>
        <v>39842</v>
      </c>
    </row>
    <row r="2008" spans="1:6" ht="11.25">
      <c r="A2008" s="2" t="s">
        <v>2051</v>
      </c>
      <c r="B2008" s="21">
        <v>1</v>
      </c>
      <c r="C2008" s="2" t="s">
        <v>2527</v>
      </c>
      <c r="D2008" s="2" t="s">
        <v>2527</v>
      </c>
      <c r="E2008" s="19" t="s">
        <v>2536</v>
      </c>
      <c r="F2008" s="29">
        <f>VLOOKUP(A2008,'Survey dates etc'!$A$2:$B$3499,2,FALSE)</f>
        <v>39801</v>
      </c>
    </row>
    <row r="2009" spans="1:6" ht="11.25">
      <c r="A2009" s="2" t="s">
        <v>2052</v>
      </c>
      <c r="B2009" s="21">
        <v>1</v>
      </c>
      <c r="C2009" s="2" t="s">
        <v>2521</v>
      </c>
      <c r="D2009" s="2" t="s">
        <v>2521</v>
      </c>
      <c r="E2009" s="19" t="s">
        <v>2536</v>
      </c>
      <c r="F2009" s="29">
        <f>VLOOKUP(A2009,'Survey dates etc'!$A$2:$B$3499,2,FALSE)</f>
        <v>39737</v>
      </c>
    </row>
    <row r="2010" spans="1:6" ht="11.25">
      <c r="A2010" s="2" t="s">
        <v>2053</v>
      </c>
      <c r="B2010" s="21">
        <v>1</v>
      </c>
      <c r="C2010" s="2" t="s">
        <v>2522</v>
      </c>
      <c r="D2010" s="2" t="s">
        <v>2522</v>
      </c>
      <c r="E2010" s="19" t="s">
        <v>2536</v>
      </c>
      <c r="F2010" s="29">
        <f>VLOOKUP(A2010,'Survey dates etc'!$A$2:$B$3499,2,FALSE)</f>
        <v>39575</v>
      </c>
    </row>
    <row r="2011" spans="1:6" ht="11.25">
      <c r="A2011" s="2" t="s">
        <v>1462</v>
      </c>
      <c r="B2011" s="21">
        <v>1</v>
      </c>
      <c r="C2011" s="2" t="s">
        <v>2518</v>
      </c>
      <c r="D2011" s="2" t="s">
        <v>2522</v>
      </c>
      <c r="F2011" s="29">
        <f>VLOOKUP(A2011,'Survey dates etc'!$A$2:$B$3499,2,FALSE)</f>
        <v>38978</v>
      </c>
    </row>
    <row r="2012" spans="1:6" ht="11.25">
      <c r="A2012" s="2" t="s">
        <v>2054</v>
      </c>
      <c r="B2012" s="21">
        <v>1</v>
      </c>
      <c r="C2012" s="2" t="s">
        <v>2529</v>
      </c>
      <c r="D2012" s="2" t="s">
        <v>2529</v>
      </c>
      <c r="E2012" s="19" t="s">
        <v>2536</v>
      </c>
      <c r="F2012" s="29">
        <f>VLOOKUP(A2012,'Survey dates etc'!$A$2:$B$3499,2,FALSE)</f>
        <v>38951</v>
      </c>
    </row>
    <row r="2013" spans="1:6" ht="11.25">
      <c r="A2013" s="2" t="s">
        <v>2055</v>
      </c>
      <c r="B2013" s="21">
        <v>1</v>
      </c>
      <c r="C2013" s="2" t="s">
        <v>2523</v>
      </c>
      <c r="D2013" s="2" t="s">
        <v>2523</v>
      </c>
      <c r="E2013" s="19" t="s">
        <v>2536</v>
      </c>
      <c r="F2013" s="29">
        <f>VLOOKUP(A2013,'Survey dates etc'!$A$2:$B$3499,2,FALSE)</f>
        <v>39645</v>
      </c>
    </row>
    <row r="2014" spans="1:6" ht="11.25">
      <c r="A2014" s="2" t="s">
        <v>1463</v>
      </c>
      <c r="B2014" s="21">
        <v>1</v>
      </c>
      <c r="C2014" s="2" t="s">
        <v>2518</v>
      </c>
      <c r="D2014" s="2" t="s">
        <v>2523</v>
      </c>
      <c r="F2014" s="29">
        <f>VLOOKUP(A2014,'Survey dates etc'!$A$2:$B$3499,2,FALSE)</f>
        <v>39782</v>
      </c>
    </row>
    <row r="2015" spans="1:6" ht="11.25">
      <c r="A2015" s="2" t="s">
        <v>2056</v>
      </c>
      <c r="B2015" s="21">
        <v>1</v>
      </c>
      <c r="C2015" s="2" t="s">
        <v>2529</v>
      </c>
      <c r="D2015" s="2" t="s">
        <v>2529</v>
      </c>
      <c r="E2015" s="19" t="s">
        <v>2536</v>
      </c>
      <c r="F2015" s="29">
        <f>VLOOKUP(A2015,'Survey dates etc'!$A$2:$B$3499,2,FALSE)</f>
        <v>39146</v>
      </c>
    </row>
    <row r="2016" spans="1:6" ht="11.25">
      <c r="A2016" s="16" t="s">
        <v>1353</v>
      </c>
      <c r="B2016" s="21">
        <v>1</v>
      </c>
      <c r="C2016" s="8" t="s">
        <v>1733</v>
      </c>
      <c r="D2016" s="8" t="s">
        <v>2526</v>
      </c>
      <c r="E2016" s="19" t="s">
        <v>2578</v>
      </c>
      <c r="F2016" s="29">
        <f>VLOOKUP(A2016,'Survey dates etc'!$A$2:$B$3499,2,FALSE)</f>
        <v>39590</v>
      </c>
    </row>
    <row r="2017" spans="1:6" ht="11.25">
      <c r="A2017" s="42" t="s">
        <v>1641</v>
      </c>
      <c r="B2017" s="21">
        <v>1</v>
      </c>
      <c r="C2017" s="8" t="s">
        <v>1733</v>
      </c>
      <c r="D2017" s="42" t="s">
        <v>2524</v>
      </c>
      <c r="E2017" s="19" t="s">
        <v>2578</v>
      </c>
      <c r="F2017" s="29">
        <f>VLOOKUP(A2017,'Survey dates etc'!$A$2:$B$3499,2,FALSE)</f>
        <v>38516</v>
      </c>
    </row>
    <row r="2018" spans="1:6" ht="11.25">
      <c r="A2018" s="2" t="s">
        <v>2057</v>
      </c>
      <c r="B2018" s="21">
        <v>1</v>
      </c>
      <c r="C2018" s="2" t="s">
        <v>2520</v>
      </c>
      <c r="D2018" s="2" t="s">
        <v>2520</v>
      </c>
      <c r="E2018" s="19" t="s">
        <v>2536</v>
      </c>
      <c r="F2018" s="29">
        <f>VLOOKUP(A2018,'Survey dates etc'!$A$2:$B$3499,2,FALSE)</f>
        <v>39839</v>
      </c>
    </row>
    <row r="2019" spans="1:6" ht="11.25">
      <c r="A2019" s="2" t="s">
        <v>1464</v>
      </c>
      <c r="B2019" s="21">
        <v>1</v>
      </c>
      <c r="C2019" s="2" t="s">
        <v>2518</v>
      </c>
      <c r="D2019" s="2" t="s">
        <v>2520</v>
      </c>
      <c r="F2019" s="29">
        <f>VLOOKUP(A2019,'Survey dates etc'!$A$2:$B$3499,2,FALSE)</f>
        <v>39147</v>
      </c>
    </row>
    <row r="2020" spans="1:6" ht="11.25">
      <c r="A2020" s="31" t="s">
        <v>905</v>
      </c>
      <c r="B2020" s="21">
        <v>1</v>
      </c>
      <c r="C2020" s="8" t="s">
        <v>1733</v>
      </c>
      <c r="D2020" s="8" t="s">
        <v>2520</v>
      </c>
      <c r="E2020" s="19" t="s">
        <v>2578</v>
      </c>
      <c r="F2020" s="29">
        <f>VLOOKUP(A2020,'Survey dates etc'!$A$2:$B$3499,2,FALSE)</f>
        <v>39402</v>
      </c>
    </row>
    <row r="2021" spans="1:6" ht="11.25">
      <c r="A2021" s="2" t="s">
        <v>2058</v>
      </c>
      <c r="B2021" s="21">
        <v>1</v>
      </c>
      <c r="C2021" s="2" t="s">
        <v>2520</v>
      </c>
      <c r="D2021" s="2" t="s">
        <v>2520</v>
      </c>
      <c r="E2021" s="19" t="s">
        <v>2536</v>
      </c>
      <c r="F2021" s="29">
        <f>VLOOKUP(A2021,'Survey dates etc'!$A$2:$B$3499,2,FALSE)</f>
        <v>39147</v>
      </c>
    </row>
    <row r="2022" spans="1:6" ht="11.25">
      <c r="A2022" s="2" t="s">
        <v>1465</v>
      </c>
      <c r="B2022" s="21">
        <v>1</v>
      </c>
      <c r="C2022" s="2" t="s">
        <v>2518</v>
      </c>
      <c r="D2022" s="2" t="s">
        <v>2520</v>
      </c>
      <c r="F2022" s="29">
        <f>VLOOKUP(A2022,'Survey dates etc'!$A$2:$B$3499,2,FALSE)</f>
        <v>39147</v>
      </c>
    </row>
    <row r="2023" spans="1:6" ht="11.25">
      <c r="A2023" s="2" t="s">
        <v>1466</v>
      </c>
      <c r="B2023" s="21">
        <v>1</v>
      </c>
      <c r="C2023" s="2" t="s">
        <v>2518</v>
      </c>
      <c r="D2023" s="2" t="s">
        <v>2520</v>
      </c>
      <c r="F2023" s="29">
        <f>VLOOKUP(A2023,'Survey dates etc'!$A$2:$B$3499,2,FALSE)</f>
        <v>39147</v>
      </c>
    </row>
    <row r="2024" spans="1:6" ht="11.25">
      <c r="A2024" s="42" t="s">
        <v>1642</v>
      </c>
      <c r="B2024" s="21">
        <v>1</v>
      </c>
      <c r="C2024" s="8" t="s">
        <v>1733</v>
      </c>
      <c r="D2024" s="42" t="s">
        <v>2520</v>
      </c>
      <c r="E2024" s="19" t="s">
        <v>2578</v>
      </c>
      <c r="F2024" s="29">
        <f>VLOOKUP(A2024,'Survey dates etc'!$A$2:$B$3499,2,FALSE)</f>
        <v>39402</v>
      </c>
    </row>
    <row r="2025" spans="1:6" ht="11.25">
      <c r="A2025" s="2" t="s">
        <v>2059</v>
      </c>
      <c r="B2025" s="21">
        <v>1</v>
      </c>
      <c r="C2025" s="2" t="s">
        <v>2520</v>
      </c>
      <c r="D2025" s="2" t="s">
        <v>2520</v>
      </c>
      <c r="E2025" s="19" t="s">
        <v>2536</v>
      </c>
      <c r="F2025" s="29">
        <f>VLOOKUP(A2025,'Survey dates etc'!$A$2:$B$3499,2,FALSE)</f>
        <v>39157</v>
      </c>
    </row>
    <row r="2026" spans="1:6" ht="11.25">
      <c r="A2026" s="30" t="s">
        <v>974</v>
      </c>
      <c r="B2026" s="22">
        <v>1</v>
      </c>
      <c r="C2026" s="8" t="s">
        <v>1733</v>
      </c>
      <c r="D2026" s="2" t="s">
        <v>2520</v>
      </c>
      <c r="E2026" s="19" t="s">
        <v>2578</v>
      </c>
      <c r="F2026" s="29">
        <f>VLOOKUP(A2026,'Survey dates etc'!$A$2:$B$3499,2,FALSE)</f>
        <v>38506</v>
      </c>
    </row>
    <row r="2027" spans="1:6" ht="11.25">
      <c r="A2027" s="7" t="s">
        <v>267</v>
      </c>
      <c r="B2027" s="21">
        <v>1</v>
      </c>
      <c r="C2027" s="8" t="s">
        <v>2522</v>
      </c>
      <c r="D2027" s="2" t="s">
        <v>2522</v>
      </c>
      <c r="E2027" s="19" t="s">
        <v>2536</v>
      </c>
      <c r="F2027" s="29" t="e">
        <f>VLOOKUP(A2027,'Survey dates etc'!$A$2:$B$3499,2,FALSE)</f>
        <v>#N/A</v>
      </c>
    </row>
    <row r="2028" spans="1:6" ht="11.25">
      <c r="A2028" s="2" t="s">
        <v>268</v>
      </c>
      <c r="B2028" s="21">
        <v>1</v>
      </c>
      <c r="C2028" s="2" t="s">
        <v>2520</v>
      </c>
      <c r="D2028" s="2" t="s">
        <v>2520</v>
      </c>
      <c r="E2028" s="19" t="s">
        <v>2536</v>
      </c>
      <c r="F2028" s="29">
        <f>VLOOKUP(A2028,'Survey dates etc'!$A$2:$B$3499,2,FALSE)</f>
        <v>39813</v>
      </c>
    </row>
    <row r="2029" spans="1:6" ht="11.25">
      <c r="A2029" s="7" t="s">
        <v>2300</v>
      </c>
      <c r="B2029" s="21">
        <v>1</v>
      </c>
      <c r="C2029" s="8" t="s">
        <v>2522</v>
      </c>
      <c r="D2029" s="2" t="s">
        <v>2522</v>
      </c>
      <c r="E2029" s="19" t="s">
        <v>2536</v>
      </c>
      <c r="F2029" s="29" t="e">
        <f>VLOOKUP(A2029,'Survey dates etc'!$A$2:$B$3499,2,FALSE)</f>
        <v>#N/A</v>
      </c>
    </row>
    <row r="2030" spans="1:6" ht="11.25">
      <c r="A2030" s="2" t="s">
        <v>2301</v>
      </c>
      <c r="B2030" s="21">
        <v>1</v>
      </c>
      <c r="C2030" s="2" t="s">
        <v>2522</v>
      </c>
      <c r="D2030" s="2" t="s">
        <v>2522</v>
      </c>
      <c r="E2030" s="19" t="s">
        <v>2536</v>
      </c>
      <c r="F2030" s="29">
        <f>VLOOKUP(A2030,'Survey dates etc'!$A$2:$B$3499,2,FALSE)</f>
        <v>39819</v>
      </c>
    </row>
    <row r="2031" spans="1:6" ht="11.25">
      <c r="A2031" s="30" t="s">
        <v>961</v>
      </c>
      <c r="B2031" s="22">
        <v>1</v>
      </c>
      <c r="C2031" s="8" t="s">
        <v>1733</v>
      </c>
      <c r="D2031" s="2" t="s">
        <v>2520</v>
      </c>
      <c r="E2031" s="19" t="s">
        <v>2578</v>
      </c>
      <c r="F2031" s="29">
        <f>VLOOKUP(A2031,'Survey dates etc'!$A$2:$B$3499,2,FALSE)</f>
        <v>39380</v>
      </c>
    </row>
    <row r="2032" spans="1:6" ht="11.25">
      <c r="A2032" s="30" t="s">
        <v>1495</v>
      </c>
      <c r="B2032" s="21">
        <v>1</v>
      </c>
      <c r="C2032" s="8" t="s">
        <v>1733</v>
      </c>
      <c r="D2032" s="2" t="s">
        <v>2521</v>
      </c>
      <c r="E2032" s="19" t="s">
        <v>2578</v>
      </c>
      <c r="F2032" s="29">
        <f>VLOOKUP(A2032,'Survey dates etc'!$A$2:$B$3499,2,FALSE)</f>
        <v>39416</v>
      </c>
    </row>
    <row r="2033" spans="1:6" ht="11.25">
      <c r="A2033" s="2" t="s">
        <v>2302</v>
      </c>
      <c r="B2033" s="21">
        <v>1</v>
      </c>
      <c r="C2033" s="2" t="s">
        <v>2526</v>
      </c>
      <c r="D2033" s="2" t="s">
        <v>2526</v>
      </c>
      <c r="E2033" s="19" t="s">
        <v>2536</v>
      </c>
      <c r="F2033" s="29">
        <f>VLOOKUP(A2033,'Survey dates etc'!$A$2:$B$3499,2,FALSE)</f>
        <v>39682</v>
      </c>
    </row>
    <row r="2034" spans="1:6" ht="11.25">
      <c r="A2034" s="16" t="s">
        <v>1354</v>
      </c>
      <c r="B2034" s="21">
        <v>1</v>
      </c>
      <c r="C2034" s="8" t="s">
        <v>1733</v>
      </c>
      <c r="D2034" s="2" t="s">
        <v>2526</v>
      </c>
      <c r="E2034" s="19" t="s">
        <v>2578</v>
      </c>
      <c r="F2034" s="29">
        <f>VLOOKUP(A2034,'Survey dates etc'!$A$2:$B$3499,2,FALSE)</f>
        <v>39589</v>
      </c>
    </row>
    <row r="2035" spans="1:6" ht="11.25">
      <c r="A2035" s="2" t="s">
        <v>2303</v>
      </c>
      <c r="B2035" s="21">
        <v>1</v>
      </c>
      <c r="C2035" s="2" t="s">
        <v>2519</v>
      </c>
      <c r="D2035" s="2" t="s">
        <v>2519</v>
      </c>
      <c r="E2035" s="19" t="s">
        <v>2536</v>
      </c>
      <c r="F2035" s="29">
        <f>VLOOKUP(A2035,'Survey dates etc'!$A$2:$B$3499,2,FALSE)</f>
        <v>39748</v>
      </c>
    </row>
    <row r="2036" spans="1:6" ht="11.25">
      <c r="A2036" s="39" t="s">
        <v>2734</v>
      </c>
      <c r="B2036" s="21">
        <v>1</v>
      </c>
      <c r="C2036" s="2" t="s">
        <v>2518</v>
      </c>
      <c r="D2036" s="2" t="s">
        <v>2519</v>
      </c>
      <c r="F2036" s="29">
        <f>VLOOKUP(A2036,'Survey dates etc'!$A$2:$B$3499,2,FALSE)</f>
        <v>39358</v>
      </c>
    </row>
    <row r="2037" spans="1:6" ht="11.25">
      <c r="A2037" s="2" t="s">
        <v>2154</v>
      </c>
      <c r="B2037" s="21">
        <v>1</v>
      </c>
      <c r="C2037" s="2" t="s">
        <v>2518</v>
      </c>
      <c r="D2037" s="2" t="s">
        <v>2519</v>
      </c>
      <c r="F2037" s="29">
        <f>VLOOKUP(A2037,'Survey dates etc'!$A$2:$B$3499,2,FALSE)</f>
        <v>39358</v>
      </c>
    </row>
    <row r="2038" spans="1:6" ht="11.25">
      <c r="A2038" s="2" t="s">
        <v>2304</v>
      </c>
      <c r="B2038" s="21">
        <v>1</v>
      </c>
      <c r="C2038" s="2" t="s">
        <v>2522</v>
      </c>
      <c r="D2038" s="2" t="s">
        <v>2522</v>
      </c>
      <c r="E2038" s="19" t="s">
        <v>2536</v>
      </c>
      <c r="F2038" s="29">
        <f>VLOOKUP(A2038,'Survey dates etc'!$A$2:$B$3499,2,FALSE)</f>
        <v>38747</v>
      </c>
    </row>
    <row r="2039" spans="1:6" ht="11.25">
      <c r="A2039" s="31" t="s">
        <v>2475</v>
      </c>
      <c r="B2039" s="21">
        <v>1</v>
      </c>
      <c r="C2039" s="8" t="s">
        <v>1733</v>
      </c>
      <c r="D2039" s="8" t="s">
        <v>2520</v>
      </c>
      <c r="E2039" s="19" t="s">
        <v>2578</v>
      </c>
      <c r="F2039" s="29">
        <f>VLOOKUP(A2039,'Survey dates etc'!$A$2:$B$3499,2,FALSE)</f>
        <v>39300</v>
      </c>
    </row>
    <row r="2040" spans="1:6" ht="11.25">
      <c r="A2040" s="2" t="s">
        <v>2155</v>
      </c>
      <c r="B2040" s="21">
        <v>1</v>
      </c>
      <c r="C2040" s="2" t="s">
        <v>2518</v>
      </c>
      <c r="D2040" s="2" t="s">
        <v>2522</v>
      </c>
      <c r="F2040" s="29">
        <f>VLOOKUP(A2040,'Survey dates etc'!$A$2:$B$3499,2,FALSE)</f>
        <v>39472</v>
      </c>
    </row>
    <row r="2041" spans="1:6" ht="11.25">
      <c r="A2041" s="38" t="s">
        <v>2156</v>
      </c>
      <c r="B2041" s="21">
        <v>1</v>
      </c>
      <c r="C2041" s="2" t="s">
        <v>2518</v>
      </c>
      <c r="D2041" s="2" t="s">
        <v>2522</v>
      </c>
      <c r="F2041" s="29">
        <f>VLOOKUP(A2041,'Survey dates etc'!$A$2:$B$3499,2,FALSE)</f>
        <v>39472</v>
      </c>
    </row>
    <row r="2042" spans="1:6" ht="11.25">
      <c r="A2042" s="2" t="s">
        <v>2305</v>
      </c>
      <c r="B2042" s="21">
        <v>1</v>
      </c>
      <c r="C2042" s="2" t="s">
        <v>2526</v>
      </c>
      <c r="D2042" s="2" t="s">
        <v>2526</v>
      </c>
      <c r="E2042" s="19" t="s">
        <v>2536</v>
      </c>
      <c r="F2042" s="29">
        <f>VLOOKUP(A2042,'Survey dates etc'!$A$2:$B$3499,2,FALSE)</f>
        <v>39163</v>
      </c>
    </row>
    <row r="2043" spans="1:6" ht="11.25">
      <c r="A2043" s="31" t="s">
        <v>2438</v>
      </c>
      <c r="B2043" s="22">
        <v>1</v>
      </c>
      <c r="C2043" s="8" t="s">
        <v>1733</v>
      </c>
      <c r="D2043" s="2" t="s">
        <v>2522</v>
      </c>
      <c r="E2043" s="19" t="s">
        <v>2578</v>
      </c>
      <c r="F2043" s="29">
        <f>VLOOKUP(A2043,'Survey dates etc'!$A$2:$B$3499,2,FALSE)</f>
        <v>38301</v>
      </c>
    </row>
    <row r="2044" spans="1:6" ht="11.25">
      <c r="A2044" s="2" t="s">
        <v>2306</v>
      </c>
      <c r="B2044" s="21">
        <v>1</v>
      </c>
      <c r="C2044" s="2" t="s">
        <v>2520</v>
      </c>
      <c r="D2044" s="2" t="s">
        <v>2520</v>
      </c>
      <c r="E2044" s="19" t="s">
        <v>2536</v>
      </c>
      <c r="F2044" s="29">
        <f>VLOOKUP(A2044,'Survey dates etc'!$A$2:$B$3499,2,FALSE)</f>
        <v>39267</v>
      </c>
    </row>
    <row r="2045" spans="1:6" ht="11.25">
      <c r="A2045" s="2" t="s">
        <v>2307</v>
      </c>
      <c r="B2045" s="21">
        <v>1</v>
      </c>
      <c r="C2045" s="2" t="s">
        <v>2522</v>
      </c>
      <c r="D2045" s="2" t="s">
        <v>2522</v>
      </c>
      <c r="E2045" s="19" t="s">
        <v>2536</v>
      </c>
      <c r="F2045" s="29">
        <f>VLOOKUP(A2045,'Survey dates etc'!$A$2:$B$3499,2,FALSE)</f>
        <v>39596</v>
      </c>
    </row>
    <row r="2046" spans="1:6" ht="11.25">
      <c r="A2046" s="2" t="s">
        <v>2157</v>
      </c>
      <c r="B2046" s="21">
        <v>1</v>
      </c>
      <c r="C2046" s="2" t="s">
        <v>2518</v>
      </c>
      <c r="D2046" s="2" t="s">
        <v>2522</v>
      </c>
      <c r="F2046" s="29">
        <f>VLOOKUP(A2046,'Survey dates etc'!$A$2:$B$3499,2,FALSE)</f>
        <v>39164</v>
      </c>
    </row>
    <row r="2047" spans="1:6" ht="11.25">
      <c r="A2047" s="2" t="s">
        <v>2308</v>
      </c>
      <c r="B2047" s="21">
        <v>1</v>
      </c>
      <c r="C2047" s="2" t="s">
        <v>2519</v>
      </c>
      <c r="D2047" s="2" t="s">
        <v>2519</v>
      </c>
      <c r="E2047" s="19" t="s">
        <v>2536</v>
      </c>
      <c r="F2047" s="29">
        <f>VLOOKUP(A2047,'Survey dates etc'!$A$2:$B$3499,2,FALSE)</f>
        <v>39238</v>
      </c>
    </row>
    <row r="2048" spans="1:6" ht="11.25">
      <c r="A2048" s="31" t="s">
        <v>2476</v>
      </c>
      <c r="B2048" s="21">
        <v>1</v>
      </c>
      <c r="C2048" s="8" t="s">
        <v>1733</v>
      </c>
      <c r="D2048" s="8" t="s">
        <v>2521</v>
      </c>
      <c r="E2048" s="19" t="s">
        <v>2578</v>
      </c>
      <c r="F2048" s="29">
        <f>VLOOKUP(A2048,'Survey dates etc'!$A$2:$B$3499,2,FALSE)</f>
        <v>39288</v>
      </c>
    </row>
    <row r="2049" spans="1:6" ht="11.25">
      <c r="A2049" s="2" t="s">
        <v>2309</v>
      </c>
      <c r="B2049" s="21">
        <v>1</v>
      </c>
      <c r="C2049" s="2" t="s">
        <v>793</v>
      </c>
      <c r="D2049" s="2" t="s">
        <v>793</v>
      </c>
      <c r="E2049" s="19" t="s">
        <v>2536</v>
      </c>
      <c r="F2049" s="29">
        <f>VLOOKUP(A2049,'Survey dates etc'!$A$2:$B$3499,2,FALSE)</f>
        <v>38967</v>
      </c>
    </row>
    <row r="2050" spans="1:6" ht="11.25">
      <c r="A2050" s="2" t="s">
        <v>2158</v>
      </c>
      <c r="B2050" s="21">
        <v>1</v>
      </c>
      <c r="C2050" s="2" t="s">
        <v>2518</v>
      </c>
      <c r="D2050" s="2" t="s">
        <v>793</v>
      </c>
      <c r="F2050" s="29">
        <f>VLOOKUP(A2050,'Survey dates etc'!$A$2:$B$3499,2,FALSE)</f>
        <v>39310</v>
      </c>
    </row>
    <row r="2051" spans="1:6" ht="11.25">
      <c r="A2051" s="2" t="s">
        <v>2310</v>
      </c>
      <c r="B2051" s="21">
        <v>1</v>
      </c>
      <c r="C2051" s="2" t="s">
        <v>793</v>
      </c>
      <c r="D2051" s="2" t="s">
        <v>793</v>
      </c>
      <c r="E2051" s="19" t="s">
        <v>2536</v>
      </c>
      <c r="F2051" s="29">
        <f>VLOOKUP(A2051,'Survey dates etc'!$A$2:$B$3499,2,FALSE)</f>
        <v>39371</v>
      </c>
    </row>
    <row r="2052" spans="1:6" ht="11.25">
      <c r="A2052" s="2" t="s">
        <v>2311</v>
      </c>
      <c r="B2052" s="21">
        <v>1</v>
      </c>
      <c r="C2052" s="2" t="s">
        <v>2522</v>
      </c>
      <c r="D2052" s="2" t="s">
        <v>2522</v>
      </c>
      <c r="E2052" s="19" t="s">
        <v>2536</v>
      </c>
      <c r="F2052" s="29">
        <f>VLOOKUP(A2052,'Survey dates etc'!$A$2:$B$3499,2,FALSE)</f>
        <v>38770</v>
      </c>
    </row>
    <row r="2053" spans="1:6" ht="11.25">
      <c r="A2053" s="2" t="s">
        <v>2312</v>
      </c>
      <c r="B2053" s="21">
        <v>1</v>
      </c>
      <c r="C2053" s="2" t="s">
        <v>2519</v>
      </c>
      <c r="D2053" s="2" t="s">
        <v>2519</v>
      </c>
      <c r="E2053" s="19" t="s">
        <v>2536</v>
      </c>
      <c r="F2053" s="29">
        <f>VLOOKUP(A2053,'Survey dates etc'!$A$2:$B$3499,2,FALSE)</f>
        <v>38805</v>
      </c>
    </row>
    <row r="2054" spans="1:6" ht="11.25">
      <c r="A2054" s="31" t="s">
        <v>906</v>
      </c>
      <c r="B2054" s="21">
        <v>1</v>
      </c>
      <c r="C2054" s="8" t="s">
        <v>1733</v>
      </c>
      <c r="D2054" s="8" t="s">
        <v>2529</v>
      </c>
      <c r="E2054" s="19" t="s">
        <v>2578</v>
      </c>
      <c r="F2054" s="29">
        <f>VLOOKUP(A2054,'Survey dates etc'!$A$2:$B$3499,2,FALSE)</f>
        <v>39325</v>
      </c>
    </row>
    <row r="2055" spans="1:6" ht="11.25">
      <c r="A2055" s="31" t="s">
        <v>2477</v>
      </c>
      <c r="B2055" s="21">
        <v>1</v>
      </c>
      <c r="C2055" s="8" t="s">
        <v>1733</v>
      </c>
      <c r="D2055" s="8" t="s">
        <v>2523</v>
      </c>
      <c r="E2055" s="19" t="s">
        <v>2578</v>
      </c>
      <c r="F2055" s="29">
        <f>VLOOKUP(A2055,'Survey dates etc'!$A$2:$B$3499,2,FALSE)</f>
        <v>39485</v>
      </c>
    </row>
    <row r="2056" spans="1:6" ht="11.25">
      <c r="A2056" s="2" t="s">
        <v>2313</v>
      </c>
      <c r="B2056" s="21">
        <v>1</v>
      </c>
      <c r="C2056" s="2" t="s">
        <v>2525</v>
      </c>
      <c r="D2056" s="2" t="s">
        <v>2525</v>
      </c>
      <c r="E2056" s="19" t="s">
        <v>2536</v>
      </c>
      <c r="F2056" s="29">
        <f>VLOOKUP(A2056,'Survey dates etc'!$A$2:$B$3499,2,FALSE)</f>
        <v>39827</v>
      </c>
    </row>
    <row r="2057" spans="1:6" ht="11.25">
      <c r="A2057" s="2" t="s">
        <v>2159</v>
      </c>
      <c r="B2057" s="21">
        <v>1</v>
      </c>
      <c r="C2057" s="2" t="s">
        <v>2518</v>
      </c>
      <c r="D2057" s="2" t="s">
        <v>2525</v>
      </c>
      <c r="F2057" s="29">
        <f>VLOOKUP(A2057,'Survey dates etc'!$A$2:$B$3499,2,FALSE)</f>
        <v>39834</v>
      </c>
    </row>
    <row r="2058" spans="1:6" ht="11.25">
      <c r="A2058" s="31" t="s">
        <v>2478</v>
      </c>
      <c r="B2058" s="21">
        <v>1</v>
      </c>
      <c r="C2058" s="8" t="s">
        <v>1733</v>
      </c>
      <c r="D2058" s="8" t="s">
        <v>2521</v>
      </c>
      <c r="E2058" s="19" t="s">
        <v>2578</v>
      </c>
      <c r="F2058" s="29">
        <f>VLOOKUP(A2058,'Survey dates etc'!$A$2:$B$3499,2,FALSE)</f>
        <v>39324</v>
      </c>
    </row>
    <row r="2059" spans="1:6" ht="11.25">
      <c r="A2059" s="2" t="s">
        <v>2314</v>
      </c>
      <c r="B2059" s="21">
        <v>1</v>
      </c>
      <c r="C2059" s="2" t="s">
        <v>2526</v>
      </c>
      <c r="D2059" s="2" t="s">
        <v>2526</v>
      </c>
      <c r="E2059" s="19" t="s">
        <v>2536</v>
      </c>
      <c r="F2059" s="29">
        <f>VLOOKUP(A2059,'Survey dates etc'!$A$2:$B$3499,2,FALSE)</f>
        <v>39646</v>
      </c>
    </row>
    <row r="2060" spans="1:6" ht="11.25">
      <c r="A2060" s="2" t="s">
        <v>2160</v>
      </c>
      <c r="B2060" s="21">
        <v>1</v>
      </c>
      <c r="C2060" s="2" t="s">
        <v>2518</v>
      </c>
      <c r="D2060" s="2" t="s">
        <v>2526</v>
      </c>
      <c r="F2060" s="29">
        <f>VLOOKUP(A2060,'Survey dates etc'!$A$2:$B$3499,2,FALSE)</f>
        <v>39204</v>
      </c>
    </row>
    <row r="2061" spans="1:6" ht="11.25">
      <c r="A2061" s="31" t="s">
        <v>1730</v>
      </c>
      <c r="B2061" s="22">
        <v>1</v>
      </c>
      <c r="C2061" s="8" t="s">
        <v>1733</v>
      </c>
      <c r="D2061" s="2" t="s">
        <v>2526</v>
      </c>
      <c r="E2061" s="19" t="s">
        <v>2578</v>
      </c>
      <c r="F2061" s="29">
        <f>VLOOKUP(A2061,'Survey dates etc'!$A$2:$B$3499,2,FALSE)</f>
        <v>38384</v>
      </c>
    </row>
    <row r="2062" spans="1:6" ht="11.25">
      <c r="A2062" s="42" t="s">
        <v>1643</v>
      </c>
      <c r="B2062" s="21">
        <v>1</v>
      </c>
      <c r="C2062" s="8" t="s">
        <v>1733</v>
      </c>
      <c r="D2062" s="42" t="s">
        <v>2523</v>
      </c>
      <c r="E2062" s="19" t="s">
        <v>2578</v>
      </c>
      <c r="F2062" s="29">
        <f>VLOOKUP(A2062,'Survey dates etc'!$A$2:$B$3499,2,FALSE)</f>
        <v>39524</v>
      </c>
    </row>
    <row r="2063" spans="1:6" ht="11.25">
      <c r="A2063" s="2" t="s">
        <v>2315</v>
      </c>
      <c r="B2063" s="21">
        <v>1</v>
      </c>
      <c r="C2063" s="2" t="s">
        <v>2519</v>
      </c>
      <c r="D2063" s="2" t="s">
        <v>2519</v>
      </c>
      <c r="E2063" s="19" t="s">
        <v>2536</v>
      </c>
      <c r="F2063" s="29">
        <f>VLOOKUP(A2063,'Survey dates etc'!$A$2:$B$3499,2,FALSE)</f>
        <v>39575</v>
      </c>
    </row>
    <row r="2064" spans="1:6" ht="11.25">
      <c r="A2064" s="2" t="s">
        <v>2161</v>
      </c>
      <c r="B2064" s="21">
        <v>1</v>
      </c>
      <c r="C2064" s="2" t="s">
        <v>2518</v>
      </c>
      <c r="D2064" s="2" t="s">
        <v>2519</v>
      </c>
      <c r="F2064" s="29">
        <f>VLOOKUP(A2064,'Survey dates etc'!$A$2:$B$3499,2,FALSE)</f>
        <v>39618</v>
      </c>
    </row>
    <row r="2065" spans="1:6" ht="11.25">
      <c r="A2065" s="2" t="s">
        <v>2316</v>
      </c>
      <c r="B2065" s="21">
        <v>1</v>
      </c>
      <c r="C2065" s="2" t="s">
        <v>2530</v>
      </c>
      <c r="D2065" s="2" t="s">
        <v>2530</v>
      </c>
      <c r="E2065" s="19" t="s">
        <v>2536</v>
      </c>
      <c r="F2065" s="29">
        <f>VLOOKUP(A2065,'Survey dates etc'!$A$2:$B$3499,2,FALSE)</f>
        <v>39721</v>
      </c>
    </row>
    <row r="2066" spans="1:6" ht="11.25">
      <c r="A2066" s="2" t="s">
        <v>2162</v>
      </c>
      <c r="B2066" s="21">
        <v>1</v>
      </c>
      <c r="C2066" s="2" t="s">
        <v>2518</v>
      </c>
      <c r="D2066" s="2" t="s">
        <v>2530</v>
      </c>
      <c r="F2066" s="29">
        <f>VLOOKUP(A2066,'Survey dates etc'!$A$2:$B$3499,2,FALSE)</f>
        <v>39177</v>
      </c>
    </row>
    <row r="2067" spans="1:6" ht="11.25">
      <c r="A2067" s="2" t="s">
        <v>2163</v>
      </c>
      <c r="B2067" s="21">
        <v>1</v>
      </c>
      <c r="C2067" s="2" t="s">
        <v>2518</v>
      </c>
      <c r="D2067" s="2" t="s">
        <v>2530</v>
      </c>
      <c r="F2067" s="29">
        <f>VLOOKUP(A2067,'Survey dates etc'!$A$2:$B$3499,2,FALSE)</f>
        <v>39177</v>
      </c>
    </row>
    <row r="2068" spans="1:6" ht="11.25">
      <c r="A2068" s="2" t="s">
        <v>2164</v>
      </c>
      <c r="B2068" s="21">
        <v>1</v>
      </c>
      <c r="C2068" s="2" t="s">
        <v>2518</v>
      </c>
      <c r="D2068" s="2" t="s">
        <v>2530</v>
      </c>
      <c r="F2068" s="29">
        <f>VLOOKUP(A2068,'Survey dates etc'!$A$2:$B$3499,2,FALSE)</f>
        <v>39177</v>
      </c>
    </row>
    <row r="2069" spans="1:6" ht="11.25">
      <c r="A2069" s="2" t="s">
        <v>2165</v>
      </c>
      <c r="B2069" s="21">
        <v>1</v>
      </c>
      <c r="C2069" s="2" t="s">
        <v>2518</v>
      </c>
      <c r="D2069" s="2" t="s">
        <v>2530</v>
      </c>
      <c r="F2069" s="29">
        <f>VLOOKUP(A2069,'Survey dates etc'!$A$2:$B$3499,2,FALSE)</f>
        <v>39177</v>
      </c>
    </row>
    <row r="2070" spans="1:6" ht="11.25">
      <c r="A2070" s="2" t="s">
        <v>2317</v>
      </c>
      <c r="B2070" s="21">
        <v>1</v>
      </c>
      <c r="C2070" s="2" t="s">
        <v>2530</v>
      </c>
      <c r="D2070" s="2" t="s">
        <v>2530</v>
      </c>
      <c r="E2070" s="19" t="s">
        <v>2536</v>
      </c>
      <c r="F2070" s="29">
        <f>VLOOKUP(A2070,'Survey dates etc'!$A$2:$B$3499,2,FALSE)</f>
        <v>38769</v>
      </c>
    </row>
    <row r="2071" spans="1:6" ht="11.25">
      <c r="A2071" s="2" t="s">
        <v>2166</v>
      </c>
      <c r="B2071" s="21">
        <v>1</v>
      </c>
      <c r="C2071" s="2" t="s">
        <v>2518</v>
      </c>
      <c r="D2071" s="2" t="s">
        <v>2530</v>
      </c>
      <c r="F2071" s="29">
        <f>VLOOKUP(A2071,'Survey dates etc'!$A$2:$B$3499,2,FALSE)</f>
        <v>39177</v>
      </c>
    </row>
    <row r="2072" spans="1:6" ht="11.25">
      <c r="A2072" s="42" t="s">
        <v>1644</v>
      </c>
      <c r="B2072" s="21">
        <v>1</v>
      </c>
      <c r="C2072" s="8" t="s">
        <v>1733</v>
      </c>
      <c r="D2072" s="42" t="s">
        <v>2530</v>
      </c>
      <c r="E2072" s="19" t="s">
        <v>2578</v>
      </c>
      <c r="F2072" s="29">
        <f>VLOOKUP(A2072,'Survey dates etc'!$A$2:$B$3499,2,FALSE)</f>
        <v>38517</v>
      </c>
    </row>
    <row r="2073" spans="1:6" ht="11.25">
      <c r="A2073" s="2" t="s">
        <v>2318</v>
      </c>
      <c r="B2073" s="21">
        <v>1</v>
      </c>
      <c r="C2073" s="2" t="s">
        <v>2530</v>
      </c>
      <c r="D2073" s="2" t="s">
        <v>2530</v>
      </c>
      <c r="E2073" s="19" t="s">
        <v>2536</v>
      </c>
      <c r="F2073" s="29">
        <f>VLOOKUP(A2073,'Survey dates etc'!$A$2:$B$3499,2,FALSE)</f>
        <v>38755</v>
      </c>
    </row>
    <row r="2074" spans="1:6" ht="11.25">
      <c r="A2074" s="2" t="s">
        <v>2319</v>
      </c>
      <c r="B2074" s="21">
        <v>1</v>
      </c>
      <c r="C2074" s="2" t="s">
        <v>2530</v>
      </c>
      <c r="D2074" s="2" t="s">
        <v>2530</v>
      </c>
      <c r="E2074" s="19" t="s">
        <v>2536</v>
      </c>
      <c r="F2074" s="29">
        <f>VLOOKUP(A2074,'Survey dates etc'!$A$2:$B$3499,2,FALSE)</f>
        <v>38902</v>
      </c>
    </row>
    <row r="2075" spans="1:6" ht="11.25">
      <c r="A2075" s="2" t="s">
        <v>2320</v>
      </c>
      <c r="B2075" s="21">
        <v>1</v>
      </c>
      <c r="C2075" s="2" t="s">
        <v>2519</v>
      </c>
      <c r="D2075" s="2" t="s">
        <v>2519</v>
      </c>
      <c r="E2075" s="19" t="s">
        <v>2536</v>
      </c>
      <c r="F2075" s="29">
        <f>VLOOKUP(A2075,'Survey dates etc'!$A$2:$B$3499,2,FALSE)</f>
        <v>39724</v>
      </c>
    </row>
    <row r="2076" spans="1:6" ht="11.25">
      <c r="A2076" s="2" t="s">
        <v>2167</v>
      </c>
      <c r="B2076" s="21">
        <v>1</v>
      </c>
      <c r="C2076" s="2" t="s">
        <v>2518</v>
      </c>
      <c r="D2076" s="2" t="s">
        <v>2519</v>
      </c>
      <c r="F2076" s="29">
        <f>VLOOKUP(A2076,'Survey dates etc'!$A$2:$B$3499,2,FALSE)</f>
        <v>39349</v>
      </c>
    </row>
    <row r="2077" spans="1:6" ht="11.25">
      <c r="A2077" s="2" t="s">
        <v>2321</v>
      </c>
      <c r="B2077" s="21">
        <v>1</v>
      </c>
      <c r="C2077" s="2" t="s">
        <v>2525</v>
      </c>
      <c r="D2077" s="2" t="s">
        <v>2525</v>
      </c>
      <c r="E2077" s="19" t="s">
        <v>2536</v>
      </c>
      <c r="F2077" s="29">
        <f>VLOOKUP(A2077,'Survey dates etc'!$A$2:$B$3499,2,FALSE)</f>
        <v>39121</v>
      </c>
    </row>
    <row r="2078" spans="1:6" ht="11.25">
      <c r="A2078" s="2" t="s">
        <v>2168</v>
      </c>
      <c r="B2078" s="21">
        <v>1</v>
      </c>
      <c r="C2078" s="2" t="s">
        <v>2518</v>
      </c>
      <c r="D2078" s="2" t="s">
        <v>2525</v>
      </c>
      <c r="F2078" s="29">
        <f>VLOOKUP(A2078,'Survey dates etc'!$A$2:$B$3499,2,FALSE)</f>
        <v>38756</v>
      </c>
    </row>
    <row r="2079" spans="1:6" ht="11.25">
      <c r="A2079" s="2" t="s">
        <v>2322</v>
      </c>
      <c r="B2079" s="21">
        <v>1</v>
      </c>
      <c r="C2079" s="2" t="s">
        <v>2520</v>
      </c>
      <c r="D2079" s="2" t="s">
        <v>2520</v>
      </c>
      <c r="E2079" s="19" t="s">
        <v>2536</v>
      </c>
      <c r="F2079" s="29">
        <f>VLOOKUP(A2079,'Survey dates etc'!$A$2:$B$3499,2,FALSE)</f>
        <v>39610</v>
      </c>
    </row>
    <row r="2080" spans="1:6" ht="11.25">
      <c r="A2080" s="2" t="s">
        <v>2323</v>
      </c>
      <c r="B2080" s="21">
        <v>1</v>
      </c>
      <c r="C2080" s="2" t="s">
        <v>2522</v>
      </c>
      <c r="D2080" s="2" t="s">
        <v>2522</v>
      </c>
      <c r="E2080" s="19" t="s">
        <v>2536</v>
      </c>
      <c r="F2080" s="29">
        <f>VLOOKUP(A2080,'Survey dates etc'!$A$2:$B$3499,2,FALSE)</f>
        <v>39174</v>
      </c>
    </row>
    <row r="2081" spans="1:6" ht="11.25">
      <c r="A2081" s="31" t="s">
        <v>891</v>
      </c>
      <c r="B2081" s="21">
        <v>1</v>
      </c>
      <c r="C2081" s="8" t="s">
        <v>1733</v>
      </c>
      <c r="D2081" s="8" t="s">
        <v>2520</v>
      </c>
      <c r="E2081" s="19" t="s">
        <v>2578</v>
      </c>
      <c r="F2081" s="29">
        <f>VLOOKUP(A2081,'Survey dates etc'!$A$2:$B$3499,2,FALSE)</f>
        <v>39408</v>
      </c>
    </row>
    <row r="2082" spans="1:6" ht="11.25">
      <c r="A2082" s="7" t="s">
        <v>2324</v>
      </c>
      <c r="B2082" s="21">
        <v>1</v>
      </c>
      <c r="C2082" s="8" t="s">
        <v>2522</v>
      </c>
      <c r="D2082" s="2" t="s">
        <v>2522</v>
      </c>
      <c r="E2082" s="19" t="s">
        <v>2536</v>
      </c>
      <c r="F2082" s="29" t="e">
        <f>VLOOKUP(A2082,'Survey dates etc'!$A$2:$B$3499,2,FALSE)</f>
        <v>#N/A</v>
      </c>
    </row>
    <row r="2083" spans="1:6" ht="11.25">
      <c r="A2083" s="2" t="s">
        <v>2325</v>
      </c>
      <c r="B2083" s="21">
        <v>1</v>
      </c>
      <c r="C2083" s="2" t="s">
        <v>2529</v>
      </c>
      <c r="D2083" s="2" t="s">
        <v>2529</v>
      </c>
      <c r="E2083" s="19" t="s">
        <v>2536</v>
      </c>
      <c r="F2083" s="29">
        <f>VLOOKUP(A2083,'Survey dates etc'!$A$2:$B$3499,2,FALSE)</f>
        <v>38882</v>
      </c>
    </row>
    <row r="2084" spans="1:6" ht="11.25">
      <c r="A2084" s="2" t="s">
        <v>2326</v>
      </c>
      <c r="B2084" s="21">
        <v>1</v>
      </c>
      <c r="C2084" s="2" t="s">
        <v>2522</v>
      </c>
      <c r="D2084" s="2" t="s">
        <v>2522</v>
      </c>
      <c r="E2084" s="19" t="s">
        <v>2536</v>
      </c>
      <c r="F2084" s="29">
        <f>VLOOKUP(A2084,'Survey dates etc'!$A$2:$B$3499,2,FALSE)</f>
        <v>39865</v>
      </c>
    </row>
    <row r="2085" spans="1:6" ht="11.25">
      <c r="A2085" s="2" t="s">
        <v>2327</v>
      </c>
      <c r="B2085" s="21">
        <v>1</v>
      </c>
      <c r="C2085" s="2" t="s">
        <v>2522</v>
      </c>
      <c r="D2085" s="2" t="s">
        <v>2522</v>
      </c>
      <c r="E2085" s="19" t="s">
        <v>2536</v>
      </c>
      <c r="F2085" s="29">
        <f>VLOOKUP(A2085,'Survey dates etc'!$A$2:$B$3499,2,FALSE)</f>
        <v>39035</v>
      </c>
    </row>
    <row r="2086" spans="1:6" ht="11.25">
      <c r="A2086" s="2" t="s">
        <v>2328</v>
      </c>
      <c r="B2086" s="21">
        <v>1</v>
      </c>
      <c r="C2086" s="2" t="s">
        <v>2519</v>
      </c>
      <c r="D2086" s="2" t="s">
        <v>2519</v>
      </c>
      <c r="E2086" s="19" t="s">
        <v>2536</v>
      </c>
      <c r="F2086" s="29">
        <f>VLOOKUP(A2086,'Survey dates etc'!$A$2:$B$3499,2,FALSE)</f>
        <v>39618</v>
      </c>
    </row>
    <row r="2087" spans="1:6" ht="11.25">
      <c r="A2087" s="2" t="s">
        <v>2329</v>
      </c>
      <c r="B2087" s="21">
        <v>1</v>
      </c>
      <c r="C2087" s="2" t="s">
        <v>2520</v>
      </c>
      <c r="D2087" s="2" t="s">
        <v>2520</v>
      </c>
      <c r="E2087" s="19" t="s">
        <v>2536</v>
      </c>
      <c r="F2087" s="29">
        <f>VLOOKUP(A2087,'Survey dates etc'!$A$2:$B$3499,2,FALSE)</f>
        <v>39483</v>
      </c>
    </row>
    <row r="2088" spans="1:6" ht="11.25">
      <c r="A2088" s="2" t="s">
        <v>910</v>
      </c>
      <c r="B2088" s="21">
        <v>1</v>
      </c>
      <c r="C2088" s="2" t="s">
        <v>2526</v>
      </c>
      <c r="D2088" s="2" t="s">
        <v>2526</v>
      </c>
      <c r="E2088" s="19" t="s">
        <v>2536</v>
      </c>
      <c r="F2088" s="29">
        <f>VLOOKUP(A2088,'Survey dates etc'!$A$2:$B$3499,2,FALSE)</f>
        <v>39674</v>
      </c>
    </row>
    <row r="2089" spans="1:6" ht="11.25">
      <c r="A2089" s="2" t="s">
        <v>911</v>
      </c>
      <c r="B2089" s="21">
        <v>1</v>
      </c>
      <c r="C2089" s="2" t="s">
        <v>2526</v>
      </c>
      <c r="D2089" s="2" t="s">
        <v>2526</v>
      </c>
      <c r="E2089" s="19" t="s">
        <v>2536</v>
      </c>
      <c r="F2089" s="29">
        <f>VLOOKUP(A2089,'Survey dates etc'!$A$2:$B$3499,2,FALSE)</f>
        <v>39358</v>
      </c>
    </row>
    <row r="2090" spans="1:6" ht="11.25">
      <c r="A2090" s="2" t="s">
        <v>2169</v>
      </c>
      <c r="B2090" s="21">
        <v>1</v>
      </c>
      <c r="C2090" s="2" t="s">
        <v>2518</v>
      </c>
      <c r="D2090" s="2" t="s">
        <v>2526</v>
      </c>
      <c r="F2090" s="29">
        <f>VLOOKUP(A2090,'Survey dates etc'!$A$2:$B$3499,2,FALSE)</f>
        <v>39359</v>
      </c>
    </row>
    <row r="2091" spans="1:6" ht="11.25">
      <c r="A2091" s="2" t="s">
        <v>2170</v>
      </c>
      <c r="B2091" s="21">
        <v>1</v>
      </c>
      <c r="C2091" s="2" t="s">
        <v>2518</v>
      </c>
      <c r="D2091" s="2" t="s">
        <v>2526</v>
      </c>
      <c r="F2091" s="29">
        <f>VLOOKUP(A2091,'Survey dates etc'!$A$2:$B$3499,2,FALSE)</f>
        <v>39358</v>
      </c>
    </row>
    <row r="2092" spans="1:6" ht="11.25">
      <c r="A2092" s="16" t="s">
        <v>1355</v>
      </c>
      <c r="B2092" s="21">
        <v>1</v>
      </c>
      <c r="C2092" s="8" t="s">
        <v>1733</v>
      </c>
      <c r="D2092" s="2" t="s">
        <v>2526</v>
      </c>
      <c r="E2092" s="19" t="s">
        <v>2578</v>
      </c>
      <c r="F2092" s="29">
        <f>VLOOKUP(A2092,'Survey dates etc'!$A$2:$B$3499,2,FALSE)</f>
        <v>39575</v>
      </c>
    </row>
    <row r="2093" spans="1:6" ht="11.25">
      <c r="A2093" s="2" t="s">
        <v>2171</v>
      </c>
      <c r="B2093" s="21">
        <v>1</v>
      </c>
      <c r="C2093" s="2" t="s">
        <v>2518</v>
      </c>
      <c r="D2093" s="2" t="s">
        <v>2526</v>
      </c>
      <c r="F2093" s="29">
        <f>VLOOKUP(A2093,'Survey dates etc'!$A$2:$B$3499,2,FALSE)</f>
        <v>39359</v>
      </c>
    </row>
    <row r="2094" spans="1:6" ht="11.25">
      <c r="A2094" s="2" t="s">
        <v>2172</v>
      </c>
      <c r="B2094" s="21">
        <v>1</v>
      </c>
      <c r="C2094" s="2" t="s">
        <v>2518</v>
      </c>
      <c r="D2094" s="2" t="s">
        <v>2526</v>
      </c>
      <c r="F2094" s="29">
        <f>VLOOKUP(A2094,'Survey dates etc'!$A$2:$B$3499,2,FALSE)</f>
        <v>39835</v>
      </c>
    </row>
    <row r="2095" spans="1:6" ht="11.25">
      <c r="A2095" s="2" t="s">
        <v>2173</v>
      </c>
      <c r="B2095" s="21">
        <v>1</v>
      </c>
      <c r="C2095" s="2" t="s">
        <v>2518</v>
      </c>
      <c r="D2095" s="2" t="s">
        <v>2526</v>
      </c>
      <c r="F2095" s="29">
        <f>VLOOKUP(A2095,'Survey dates etc'!$A$2:$B$3499,2,FALSE)</f>
        <v>38938</v>
      </c>
    </row>
    <row r="2096" spans="1:6" ht="11.25">
      <c r="A2096" s="2" t="s">
        <v>912</v>
      </c>
      <c r="B2096" s="21">
        <v>1</v>
      </c>
      <c r="C2096" s="2" t="s">
        <v>2526</v>
      </c>
      <c r="D2096" s="2" t="s">
        <v>2526</v>
      </c>
      <c r="E2096" s="19" t="s">
        <v>2536</v>
      </c>
      <c r="F2096" s="29">
        <f>VLOOKUP(A2096,'Survey dates etc'!$A$2:$B$3499,2,FALSE)</f>
        <v>39359</v>
      </c>
    </row>
    <row r="2097" spans="1:6" ht="11.25">
      <c r="A2097" s="2" t="s">
        <v>2174</v>
      </c>
      <c r="B2097" s="21">
        <v>1</v>
      </c>
      <c r="C2097" s="2" t="s">
        <v>2518</v>
      </c>
      <c r="D2097" s="2" t="s">
        <v>2526</v>
      </c>
      <c r="F2097" s="29">
        <f>VLOOKUP(A2097,'Survey dates etc'!$A$2:$B$3499,2,FALSE)</f>
        <v>39359</v>
      </c>
    </row>
    <row r="2098" spans="1:6" ht="11.25">
      <c r="A2098" s="2" t="s">
        <v>913</v>
      </c>
      <c r="B2098" s="21">
        <v>1</v>
      </c>
      <c r="C2098" s="2" t="s">
        <v>2526</v>
      </c>
      <c r="D2098" s="2" t="s">
        <v>2526</v>
      </c>
      <c r="E2098" s="19" t="s">
        <v>2536</v>
      </c>
      <c r="F2098" s="29">
        <f>VLOOKUP(A2098,'Survey dates etc'!$A$2:$B$3499,2,FALSE)</f>
        <v>39357</v>
      </c>
    </row>
    <row r="2099" spans="1:6" ht="11.25">
      <c r="A2099" s="2" t="s">
        <v>914</v>
      </c>
      <c r="B2099" s="21">
        <v>1</v>
      </c>
      <c r="C2099" s="2" t="s">
        <v>2526</v>
      </c>
      <c r="D2099" s="2" t="s">
        <v>2526</v>
      </c>
      <c r="E2099" s="19" t="s">
        <v>2536</v>
      </c>
      <c r="F2099" s="29">
        <f>VLOOKUP(A2099,'Survey dates etc'!$A$2:$B$3499,2,FALSE)</f>
        <v>39357</v>
      </c>
    </row>
    <row r="2100" spans="1:6" ht="11.25">
      <c r="A2100" s="2" t="s">
        <v>2175</v>
      </c>
      <c r="B2100" s="21">
        <v>1</v>
      </c>
      <c r="C2100" s="2" t="s">
        <v>2518</v>
      </c>
      <c r="D2100" s="2" t="s">
        <v>2526</v>
      </c>
      <c r="F2100" s="29">
        <f>VLOOKUP(A2100,'Survey dates etc'!$A$2:$B$3499,2,FALSE)</f>
        <v>39358</v>
      </c>
    </row>
    <row r="2101" spans="1:6" ht="11.25">
      <c r="A2101" s="31" t="s">
        <v>1454</v>
      </c>
      <c r="B2101" s="22">
        <v>1</v>
      </c>
      <c r="C2101" s="8" t="s">
        <v>1733</v>
      </c>
      <c r="D2101" s="2" t="s">
        <v>2529</v>
      </c>
      <c r="E2101" s="19" t="s">
        <v>2578</v>
      </c>
      <c r="F2101" s="29">
        <f>VLOOKUP(A2101,'Survey dates etc'!$A$2:$B$3499,2,FALSE)</f>
        <v>38560</v>
      </c>
    </row>
    <row r="2102" spans="1:6" ht="11.25">
      <c r="A2102" s="31" t="s">
        <v>1455</v>
      </c>
      <c r="B2102" s="22">
        <v>1</v>
      </c>
      <c r="C2102" s="8" t="s">
        <v>1733</v>
      </c>
      <c r="D2102" s="2" t="s">
        <v>2526</v>
      </c>
      <c r="E2102" s="19" t="s">
        <v>2578</v>
      </c>
      <c r="F2102" s="29">
        <f>VLOOKUP(A2102,'Survey dates etc'!$A$2:$B$3499,2,FALSE)</f>
        <v>38505</v>
      </c>
    </row>
    <row r="2103" spans="1:6" ht="11.25">
      <c r="A2103" s="2" t="s">
        <v>915</v>
      </c>
      <c r="B2103" s="21">
        <v>1</v>
      </c>
      <c r="C2103" s="2" t="s">
        <v>2529</v>
      </c>
      <c r="D2103" s="2" t="s">
        <v>2529</v>
      </c>
      <c r="E2103" s="19" t="s">
        <v>2536</v>
      </c>
      <c r="F2103" s="29">
        <f>VLOOKUP(A2103,'Survey dates etc'!$A$2:$B$3499,2,FALSE)</f>
        <v>39611</v>
      </c>
    </row>
    <row r="2104" spans="1:6" ht="11.25">
      <c r="A2104" s="2" t="s">
        <v>2176</v>
      </c>
      <c r="B2104" s="21">
        <v>1</v>
      </c>
      <c r="C2104" s="2" t="s">
        <v>2518</v>
      </c>
      <c r="D2104" s="2" t="s">
        <v>2529</v>
      </c>
      <c r="F2104" s="29">
        <f>VLOOKUP(A2104,'Survey dates etc'!$A$2:$B$3499,2,FALSE)</f>
        <v>39834</v>
      </c>
    </row>
    <row r="2105" spans="1:6" ht="11.25">
      <c r="A2105" s="2" t="s">
        <v>1511</v>
      </c>
      <c r="B2105" s="21">
        <v>1</v>
      </c>
      <c r="C2105" s="2" t="s">
        <v>2518</v>
      </c>
      <c r="D2105" s="2" t="s">
        <v>2529</v>
      </c>
      <c r="F2105" s="29">
        <f>VLOOKUP(A2105,'Survey dates etc'!$A$2:$B$3499,2,FALSE)</f>
        <v>39813</v>
      </c>
    </row>
    <row r="2106" spans="1:6" ht="11.25">
      <c r="A2106" s="16" t="s">
        <v>2399</v>
      </c>
      <c r="B2106" s="21">
        <v>1</v>
      </c>
      <c r="C2106" s="8" t="s">
        <v>1733</v>
      </c>
      <c r="D2106" s="8" t="s">
        <v>2525</v>
      </c>
      <c r="E2106" s="19" t="s">
        <v>2578</v>
      </c>
      <c r="F2106" s="29">
        <f>VLOOKUP(A2106,'Survey dates etc'!$A$2:$B$3499,2,FALSE)</f>
        <v>39686</v>
      </c>
    </row>
    <row r="2107" spans="1:6" ht="11.25">
      <c r="A2107" s="2" t="s">
        <v>916</v>
      </c>
      <c r="B2107" s="21">
        <v>1</v>
      </c>
      <c r="C2107" s="2" t="s">
        <v>793</v>
      </c>
      <c r="D2107" s="2" t="s">
        <v>793</v>
      </c>
      <c r="E2107" s="19" t="s">
        <v>2536</v>
      </c>
      <c r="F2107" s="29">
        <f>VLOOKUP(A2107,'Survey dates etc'!$A$2:$B$3499,2,FALSE)</f>
        <v>38881</v>
      </c>
    </row>
    <row r="2108" spans="1:6" ht="11.25">
      <c r="A2108" s="2" t="s">
        <v>917</v>
      </c>
      <c r="B2108" s="21">
        <v>1</v>
      </c>
      <c r="C2108" s="2" t="s">
        <v>793</v>
      </c>
      <c r="D2108" s="2" t="s">
        <v>793</v>
      </c>
      <c r="E2108" s="19" t="s">
        <v>2536</v>
      </c>
      <c r="F2108" s="29">
        <f>VLOOKUP(A2108,'Survey dates etc'!$A$2:$B$3499,2,FALSE)</f>
        <v>39855</v>
      </c>
    </row>
    <row r="2109" spans="1:6" ht="11.25">
      <c r="A2109" s="2" t="s">
        <v>1512</v>
      </c>
      <c r="B2109" s="21">
        <v>1</v>
      </c>
      <c r="C2109" s="2" t="s">
        <v>2518</v>
      </c>
      <c r="D2109" s="2" t="s">
        <v>793</v>
      </c>
      <c r="F2109" s="29">
        <f>VLOOKUP(A2109,'Survey dates etc'!$A$2:$B$3499,2,FALSE)</f>
        <v>39364</v>
      </c>
    </row>
    <row r="2110" spans="1:6" ht="11.25">
      <c r="A2110" s="2" t="s">
        <v>1513</v>
      </c>
      <c r="B2110" s="21">
        <v>1</v>
      </c>
      <c r="C2110" s="2" t="s">
        <v>2518</v>
      </c>
      <c r="D2110" s="2" t="s">
        <v>793</v>
      </c>
      <c r="F2110" s="29">
        <f>VLOOKUP(A2110,'Survey dates etc'!$A$2:$B$3499,2,FALSE)</f>
        <v>39364</v>
      </c>
    </row>
    <row r="2111" spans="1:6" ht="11.25">
      <c r="A2111" s="2" t="s">
        <v>918</v>
      </c>
      <c r="B2111" s="21">
        <v>1</v>
      </c>
      <c r="C2111" s="2" t="s">
        <v>2526</v>
      </c>
      <c r="D2111" s="2" t="s">
        <v>2526</v>
      </c>
      <c r="E2111" s="19" t="s">
        <v>2536</v>
      </c>
      <c r="F2111" s="29">
        <f>VLOOKUP(A2111,'Survey dates etc'!$A$2:$B$3499,2,FALSE)</f>
        <v>39836</v>
      </c>
    </row>
    <row r="2112" spans="1:6" ht="11.25">
      <c r="A2112" s="16" t="s">
        <v>1356</v>
      </c>
      <c r="B2112" s="21">
        <v>1</v>
      </c>
      <c r="C2112" s="8" t="s">
        <v>1733</v>
      </c>
      <c r="D2112" s="2" t="s">
        <v>2526</v>
      </c>
      <c r="E2112" s="19" t="s">
        <v>2578</v>
      </c>
      <c r="F2112" s="29">
        <f>VLOOKUP(A2112,'Survey dates etc'!$A$2:$B$3499,2,FALSE)</f>
        <v>39569</v>
      </c>
    </row>
    <row r="2113" spans="1:6" ht="11.25">
      <c r="A2113" s="2" t="s">
        <v>1514</v>
      </c>
      <c r="B2113" s="21">
        <v>1</v>
      </c>
      <c r="C2113" s="2" t="s">
        <v>2518</v>
      </c>
      <c r="D2113" s="2" t="s">
        <v>2526</v>
      </c>
      <c r="F2113" s="29">
        <f>VLOOKUP(A2113,'Survey dates etc'!$A$2:$B$3499,2,FALSE)</f>
        <v>39780</v>
      </c>
    </row>
    <row r="2114" spans="1:6" ht="11.25">
      <c r="A2114" s="2" t="s">
        <v>1515</v>
      </c>
      <c r="B2114" s="21">
        <v>1</v>
      </c>
      <c r="C2114" s="2" t="s">
        <v>2518</v>
      </c>
      <c r="D2114" s="2" t="s">
        <v>2526</v>
      </c>
      <c r="F2114" s="29">
        <f>VLOOKUP(A2114,'Survey dates etc'!$A$2:$B$3499,2,FALSE)</f>
        <v>39169</v>
      </c>
    </row>
    <row r="2115" spans="1:6" ht="11.25">
      <c r="A2115" s="2" t="s">
        <v>1516</v>
      </c>
      <c r="B2115" s="21">
        <v>1</v>
      </c>
      <c r="C2115" s="2" t="s">
        <v>2518</v>
      </c>
      <c r="D2115" s="2" t="s">
        <v>2526</v>
      </c>
      <c r="F2115" s="29">
        <f>VLOOKUP(A2115,'Survey dates etc'!$A$2:$B$3499,2,FALSE)</f>
        <v>39169</v>
      </c>
    </row>
    <row r="2116" spans="1:6" ht="11.25">
      <c r="A2116" s="2" t="s">
        <v>1517</v>
      </c>
      <c r="B2116" s="21">
        <v>1</v>
      </c>
      <c r="C2116" s="2" t="s">
        <v>2518</v>
      </c>
      <c r="D2116" s="2" t="s">
        <v>2526</v>
      </c>
      <c r="F2116" s="29">
        <f>VLOOKUP(A2116,'Survey dates etc'!$A$2:$B$3499,2,FALSE)</f>
        <v>39056</v>
      </c>
    </row>
    <row r="2117" spans="1:6" ht="11.25">
      <c r="A2117" s="2" t="s">
        <v>1518</v>
      </c>
      <c r="B2117" s="21">
        <v>1</v>
      </c>
      <c r="C2117" s="2" t="s">
        <v>2518</v>
      </c>
      <c r="D2117" s="2" t="s">
        <v>2526</v>
      </c>
      <c r="F2117" s="29">
        <f>VLOOKUP(A2117,'Survey dates etc'!$A$2:$B$3499,2,FALSE)</f>
        <v>39056</v>
      </c>
    </row>
    <row r="2118" spans="1:6" ht="11.25">
      <c r="A2118" s="2" t="s">
        <v>919</v>
      </c>
      <c r="B2118" s="21">
        <v>1</v>
      </c>
      <c r="C2118" s="2" t="s">
        <v>2522</v>
      </c>
      <c r="D2118" s="2" t="s">
        <v>2522</v>
      </c>
      <c r="E2118" s="19" t="s">
        <v>2536</v>
      </c>
      <c r="F2118" s="29">
        <f>VLOOKUP(A2118,'Survey dates etc'!$A$2:$B$3499,2,FALSE)</f>
        <v>39311</v>
      </c>
    </row>
    <row r="2119" spans="1:6" ht="11.25">
      <c r="A2119" s="2" t="s">
        <v>920</v>
      </c>
      <c r="B2119" s="21">
        <v>1</v>
      </c>
      <c r="C2119" s="2" t="s">
        <v>2519</v>
      </c>
      <c r="D2119" s="2" t="s">
        <v>2519</v>
      </c>
      <c r="E2119" s="19" t="s">
        <v>2536</v>
      </c>
      <c r="F2119" s="29">
        <f>VLOOKUP(A2119,'Survey dates etc'!$A$2:$B$3499,2,FALSE)</f>
        <v>38820</v>
      </c>
    </row>
    <row r="2120" spans="1:6" ht="11.25">
      <c r="A2120" s="41" t="s">
        <v>337</v>
      </c>
      <c r="B2120" s="21">
        <v>1</v>
      </c>
      <c r="C2120" s="2" t="s">
        <v>2518</v>
      </c>
      <c r="D2120" s="2" t="s">
        <v>2520</v>
      </c>
      <c r="F2120" s="29">
        <f>VLOOKUP(A2120,'Survey dates etc'!$A$2:$B$3499,2,FALSE)</f>
        <v>39071</v>
      </c>
    </row>
    <row r="2121" spans="1:6" ht="11.25">
      <c r="A2121" s="2" t="s">
        <v>921</v>
      </c>
      <c r="B2121" s="21">
        <v>1</v>
      </c>
      <c r="C2121" s="2" t="s">
        <v>793</v>
      </c>
      <c r="D2121" s="2" t="s">
        <v>793</v>
      </c>
      <c r="E2121" s="19" t="s">
        <v>2536</v>
      </c>
      <c r="F2121" s="29">
        <f>VLOOKUP(A2121,'Survey dates etc'!$A$2:$B$3499,2,FALSE)</f>
        <v>39743</v>
      </c>
    </row>
    <row r="2122" spans="1:6" ht="11.25">
      <c r="A2122" s="2" t="s">
        <v>1519</v>
      </c>
      <c r="B2122" s="21">
        <v>1</v>
      </c>
      <c r="C2122" s="2" t="s">
        <v>2518</v>
      </c>
      <c r="D2122" s="2" t="s">
        <v>793</v>
      </c>
      <c r="F2122" s="29">
        <f>VLOOKUP(A2122,'Survey dates etc'!$A$2:$B$3499,2,FALSE)</f>
        <v>39315</v>
      </c>
    </row>
    <row r="2123" spans="1:6" ht="11.25">
      <c r="A2123" s="2" t="s">
        <v>922</v>
      </c>
      <c r="B2123" s="21">
        <v>1</v>
      </c>
      <c r="C2123" s="2" t="s">
        <v>2527</v>
      </c>
      <c r="D2123" s="2" t="s">
        <v>2527</v>
      </c>
      <c r="E2123" s="19" t="s">
        <v>2536</v>
      </c>
      <c r="F2123" s="29">
        <f>VLOOKUP(A2123,'Survey dates etc'!$A$2:$B$3499,2,FALSE)</f>
        <v>39605</v>
      </c>
    </row>
    <row r="2124" spans="1:6" ht="11.25">
      <c r="A2124" s="31" t="s">
        <v>2479</v>
      </c>
      <c r="B2124" s="21">
        <v>1</v>
      </c>
      <c r="C2124" s="8" t="s">
        <v>1733</v>
      </c>
      <c r="D2124" s="8" t="s">
        <v>2520</v>
      </c>
      <c r="E2124" s="19" t="s">
        <v>2578</v>
      </c>
      <c r="F2124" s="29">
        <f>VLOOKUP(A2124,'Survey dates etc'!$A$2:$B$3499,2,FALSE)</f>
        <v>39311</v>
      </c>
    </row>
    <row r="2125" spans="1:6" ht="11.25">
      <c r="A2125" s="2" t="s">
        <v>923</v>
      </c>
      <c r="B2125" s="21">
        <v>1</v>
      </c>
      <c r="C2125" s="2" t="s">
        <v>793</v>
      </c>
      <c r="D2125" s="2" t="s">
        <v>793</v>
      </c>
      <c r="E2125" s="19" t="s">
        <v>2536</v>
      </c>
      <c r="F2125" s="29">
        <f>VLOOKUP(A2125,'Survey dates etc'!$A$2:$B$3499,2,FALSE)</f>
        <v>38902</v>
      </c>
    </row>
    <row r="2126" spans="1:6" ht="11.25">
      <c r="A2126" s="2" t="s">
        <v>924</v>
      </c>
      <c r="B2126" s="21">
        <v>1</v>
      </c>
      <c r="C2126" s="2" t="s">
        <v>793</v>
      </c>
      <c r="D2126" s="2" t="s">
        <v>793</v>
      </c>
      <c r="E2126" s="19" t="s">
        <v>2536</v>
      </c>
      <c r="F2126" s="29">
        <f>VLOOKUP(A2126,'Survey dates etc'!$A$2:$B$3499,2,FALSE)</f>
        <v>39015</v>
      </c>
    </row>
    <row r="2127" spans="1:6" ht="11.25">
      <c r="A2127" s="2" t="s">
        <v>925</v>
      </c>
      <c r="B2127" s="21">
        <v>1</v>
      </c>
      <c r="C2127" s="2" t="s">
        <v>793</v>
      </c>
      <c r="D2127" s="2" t="s">
        <v>793</v>
      </c>
      <c r="E2127" s="19" t="s">
        <v>2536</v>
      </c>
      <c r="F2127" s="29">
        <f>VLOOKUP(A2127,'Survey dates etc'!$A$2:$B$3499,2,FALSE)</f>
        <v>38854</v>
      </c>
    </row>
    <row r="2128" spans="1:6" ht="11.25">
      <c r="A2128" s="2" t="s">
        <v>926</v>
      </c>
      <c r="B2128" s="21">
        <v>1</v>
      </c>
      <c r="C2128" s="2" t="s">
        <v>2526</v>
      </c>
      <c r="D2128" s="2" t="s">
        <v>2526</v>
      </c>
      <c r="E2128" s="19" t="s">
        <v>2536</v>
      </c>
      <c r="F2128" s="29">
        <f>VLOOKUP(A2128,'Survey dates etc'!$A$2:$B$3499,2,FALSE)</f>
        <v>38828</v>
      </c>
    </row>
    <row r="2129" spans="1:6" ht="11.25">
      <c r="A2129" s="2" t="s">
        <v>1520</v>
      </c>
      <c r="B2129" s="21">
        <v>1</v>
      </c>
      <c r="C2129" s="2" t="s">
        <v>2528</v>
      </c>
      <c r="D2129" s="2" t="s">
        <v>2528</v>
      </c>
      <c r="F2129" s="29">
        <f>VLOOKUP(A2129,'Survey dates etc'!$A$2:$B$3499,2,FALSE)</f>
        <v>39043</v>
      </c>
    </row>
    <row r="2130" spans="1:6" ht="11.25">
      <c r="A2130" s="2" t="s">
        <v>1521</v>
      </c>
      <c r="B2130" s="21">
        <v>1</v>
      </c>
      <c r="C2130" s="2" t="s">
        <v>2518</v>
      </c>
      <c r="D2130" s="2" t="s">
        <v>2519</v>
      </c>
      <c r="F2130" s="29">
        <f>VLOOKUP(A2130,'Survey dates etc'!$A$2:$B$3499,2,FALSE)</f>
        <v>39328</v>
      </c>
    </row>
    <row r="2131" spans="1:6" ht="11.25">
      <c r="A2131" s="2" t="s">
        <v>927</v>
      </c>
      <c r="B2131" s="21">
        <v>1</v>
      </c>
      <c r="C2131" s="2" t="s">
        <v>2522</v>
      </c>
      <c r="D2131" s="2" t="s">
        <v>2522</v>
      </c>
      <c r="E2131" s="19" t="s">
        <v>2536</v>
      </c>
      <c r="F2131" s="29">
        <f>VLOOKUP(A2131,'Survey dates etc'!$A$2:$B$3499,2,FALSE)</f>
        <v>39835</v>
      </c>
    </row>
    <row r="2132" spans="1:6" ht="11.25">
      <c r="A2132" s="31" t="s">
        <v>1569</v>
      </c>
      <c r="B2132" s="21">
        <v>1</v>
      </c>
      <c r="C2132" s="8" t="s">
        <v>1733</v>
      </c>
      <c r="D2132" s="2" t="s">
        <v>2519</v>
      </c>
      <c r="E2132" s="19" t="s">
        <v>2578</v>
      </c>
      <c r="F2132" s="29">
        <f>VLOOKUP(A2132,'Survey dates etc'!$A$2:$B$3499,2,FALSE)</f>
        <v>39380</v>
      </c>
    </row>
    <row r="2133" spans="1:6" ht="11.25">
      <c r="A2133" s="2" t="s">
        <v>928</v>
      </c>
      <c r="B2133" s="21">
        <v>1</v>
      </c>
      <c r="C2133" s="2" t="s">
        <v>2520</v>
      </c>
      <c r="D2133" s="2" t="s">
        <v>2520</v>
      </c>
      <c r="E2133" s="19" t="s">
        <v>2536</v>
      </c>
      <c r="F2133" s="29">
        <f>VLOOKUP(A2133,'Survey dates etc'!$A$2:$B$3499,2,FALSE)</f>
        <v>38923</v>
      </c>
    </row>
    <row r="2134" spans="1:6" ht="11.25">
      <c r="A2134" s="2" t="s">
        <v>929</v>
      </c>
      <c r="B2134" s="21">
        <v>1</v>
      </c>
      <c r="C2134" s="2" t="s">
        <v>2520</v>
      </c>
      <c r="D2134" s="2" t="s">
        <v>2520</v>
      </c>
      <c r="E2134" s="19" t="s">
        <v>2536</v>
      </c>
      <c r="F2134" s="29">
        <f>VLOOKUP(A2134,'Survey dates etc'!$A$2:$B$3499,2,FALSE)</f>
        <v>39547</v>
      </c>
    </row>
    <row r="2135" spans="1:6" ht="11.25">
      <c r="A2135" s="2" t="s">
        <v>1522</v>
      </c>
      <c r="B2135" s="21">
        <v>1</v>
      </c>
      <c r="C2135" s="2" t="s">
        <v>2518</v>
      </c>
      <c r="D2135" s="2" t="s">
        <v>2520</v>
      </c>
      <c r="F2135" s="29">
        <f>VLOOKUP(A2135,'Survey dates etc'!$A$2:$B$3499,2,FALSE)</f>
        <v>39782</v>
      </c>
    </row>
    <row r="2136" spans="1:6" ht="11.25">
      <c r="A2136" s="2" t="s">
        <v>930</v>
      </c>
      <c r="B2136" s="21">
        <v>1</v>
      </c>
      <c r="C2136" s="2" t="s">
        <v>2520</v>
      </c>
      <c r="D2136" s="2" t="s">
        <v>2520</v>
      </c>
      <c r="E2136" s="19" t="s">
        <v>2536</v>
      </c>
      <c r="F2136" s="29">
        <f>VLOOKUP(A2136,'Survey dates etc'!$A$2:$B$3499,2,FALSE)</f>
        <v>39469</v>
      </c>
    </row>
    <row r="2137" spans="1:6" ht="11.25">
      <c r="A2137" s="2" t="s">
        <v>931</v>
      </c>
      <c r="B2137" s="21">
        <v>1</v>
      </c>
      <c r="C2137" s="2" t="s">
        <v>2520</v>
      </c>
      <c r="D2137" s="2" t="s">
        <v>2520</v>
      </c>
      <c r="E2137" s="19" t="s">
        <v>2536</v>
      </c>
      <c r="F2137" s="29">
        <f>VLOOKUP(A2137,'Survey dates etc'!$A$2:$B$3499,2,FALSE)</f>
        <v>39583</v>
      </c>
    </row>
    <row r="2138" spans="1:6" ht="11.25">
      <c r="A2138" s="2" t="s">
        <v>1523</v>
      </c>
      <c r="B2138" s="21">
        <v>1</v>
      </c>
      <c r="C2138" s="2" t="s">
        <v>2518</v>
      </c>
      <c r="D2138" s="2" t="s">
        <v>2520</v>
      </c>
      <c r="F2138" s="29">
        <f>VLOOKUP(A2138,'Survey dates etc'!$A$2:$B$3499,2,FALSE)</f>
        <v>39782</v>
      </c>
    </row>
    <row r="2139" spans="1:6" ht="11.25">
      <c r="A2139" s="2" t="s">
        <v>1524</v>
      </c>
      <c r="B2139" s="21">
        <v>1</v>
      </c>
      <c r="C2139" s="2" t="s">
        <v>2518</v>
      </c>
      <c r="D2139" s="2" t="s">
        <v>2520</v>
      </c>
      <c r="F2139" s="29">
        <f>VLOOKUP(A2139,'Survey dates etc'!$A$2:$B$3499,2,FALSE)</f>
        <v>39782</v>
      </c>
    </row>
    <row r="2140" spans="1:6" ht="11.25">
      <c r="A2140" s="2" t="s">
        <v>932</v>
      </c>
      <c r="B2140" s="21">
        <v>1</v>
      </c>
      <c r="C2140" s="2" t="s">
        <v>2520</v>
      </c>
      <c r="D2140" s="2" t="s">
        <v>2520</v>
      </c>
      <c r="E2140" s="19" t="s">
        <v>2536</v>
      </c>
      <c r="F2140" s="29">
        <f>VLOOKUP(A2140,'Survey dates etc'!$A$2:$B$3499,2,FALSE)</f>
        <v>39050</v>
      </c>
    </row>
    <row r="2141" spans="1:6" ht="11.25">
      <c r="A2141" s="2" t="s">
        <v>933</v>
      </c>
      <c r="B2141" s="21">
        <v>1</v>
      </c>
      <c r="C2141" s="2" t="s">
        <v>2521</v>
      </c>
      <c r="D2141" s="2" t="s">
        <v>2521</v>
      </c>
      <c r="E2141" s="19" t="s">
        <v>2536</v>
      </c>
      <c r="F2141" s="29">
        <f>VLOOKUP(A2141,'Survey dates etc'!$A$2:$B$3499,2,FALSE)</f>
        <v>39416</v>
      </c>
    </row>
    <row r="2142" spans="1:6" ht="11.25">
      <c r="A2142" s="42" t="s">
        <v>1645</v>
      </c>
      <c r="B2142" s="21">
        <v>1</v>
      </c>
      <c r="C2142" s="8" t="s">
        <v>1733</v>
      </c>
      <c r="D2142" s="42" t="s">
        <v>2521</v>
      </c>
      <c r="E2142" s="19" t="s">
        <v>2578</v>
      </c>
      <c r="F2142" s="29">
        <f>VLOOKUP(A2142,'Survey dates etc'!$A$2:$B$3499,2,FALSE)</f>
        <v>38468</v>
      </c>
    </row>
    <row r="2143" spans="1:6" ht="11.25">
      <c r="A2143" s="2" t="s">
        <v>934</v>
      </c>
      <c r="B2143" s="21">
        <v>1</v>
      </c>
      <c r="C2143" s="2" t="s">
        <v>2521</v>
      </c>
      <c r="D2143" s="2" t="s">
        <v>2521</v>
      </c>
      <c r="E2143" s="19" t="s">
        <v>2536</v>
      </c>
      <c r="F2143" s="29">
        <f>VLOOKUP(A2143,'Survey dates etc'!$A$2:$B$3499,2,FALSE)</f>
        <v>38789</v>
      </c>
    </row>
    <row r="2144" spans="1:6" ht="11.25">
      <c r="A2144" s="2" t="s">
        <v>1525</v>
      </c>
      <c r="B2144" s="21">
        <v>1</v>
      </c>
      <c r="C2144" s="2" t="s">
        <v>2518</v>
      </c>
      <c r="D2144" s="2" t="s">
        <v>2521</v>
      </c>
      <c r="F2144" s="29">
        <f>VLOOKUP(A2144,'Survey dates etc'!$A$2:$B$3499,2,FALSE)</f>
        <v>39156</v>
      </c>
    </row>
    <row r="2145" spans="1:6" ht="11.25">
      <c r="A2145" s="2" t="s">
        <v>935</v>
      </c>
      <c r="B2145" s="21">
        <v>1</v>
      </c>
      <c r="C2145" s="2" t="s">
        <v>793</v>
      </c>
      <c r="D2145" s="2" t="s">
        <v>793</v>
      </c>
      <c r="E2145" s="19" t="s">
        <v>2536</v>
      </c>
      <c r="F2145" s="29">
        <f>VLOOKUP(A2145,'Survey dates etc'!$A$2:$B$3499,2,FALSE)</f>
        <v>38938</v>
      </c>
    </row>
    <row r="2146" spans="1:6" ht="11.25">
      <c r="A2146" s="2" t="s">
        <v>936</v>
      </c>
      <c r="B2146" s="21">
        <v>1</v>
      </c>
      <c r="C2146" s="2" t="s">
        <v>2521</v>
      </c>
      <c r="D2146" s="2" t="s">
        <v>2521</v>
      </c>
      <c r="E2146" s="19" t="s">
        <v>2536</v>
      </c>
      <c r="F2146" s="29">
        <f>VLOOKUP(A2146,'Survey dates etc'!$A$2:$B$3499,2,FALSE)</f>
        <v>39416</v>
      </c>
    </row>
    <row r="2147" spans="1:6" ht="11.25">
      <c r="A2147" s="31" t="s">
        <v>2480</v>
      </c>
      <c r="B2147" s="21">
        <v>1</v>
      </c>
      <c r="C2147" s="8" t="s">
        <v>1733</v>
      </c>
      <c r="D2147" s="8" t="s">
        <v>2521</v>
      </c>
      <c r="E2147" s="19" t="s">
        <v>2578</v>
      </c>
      <c r="F2147" s="29">
        <f>VLOOKUP(A2147,'Survey dates etc'!$A$2:$B$3499,2,FALSE)</f>
        <v>39290</v>
      </c>
    </row>
    <row r="2148" spans="1:6" ht="11.25">
      <c r="A2148" s="2" t="s">
        <v>1526</v>
      </c>
      <c r="B2148" s="21">
        <v>1</v>
      </c>
      <c r="C2148" s="2" t="s">
        <v>2518</v>
      </c>
      <c r="D2148" s="2" t="s">
        <v>2521</v>
      </c>
      <c r="F2148" s="29">
        <f>VLOOKUP(A2148,'Survey dates etc'!$A$2:$B$3499,2,FALSE)</f>
        <v>39861</v>
      </c>
    </row>
    <row r="2149" spans="1:6" ht="11.25">
      <c r="A2149" s="2" t="s">
        <v>2293</v>
      </c>
      <c r="B2149" s="21">
        <v>1</v>
      </c>
      <c r="C2149" s="2" t="s">
        <v>2518</v>
      </c>
      <c r="D2149" s="2" t="s">
        <v>2521</v>
      </c>
      <c r="F2149" s="29">
        <f>VLOOKUP(A2149,'Survey dates etc'!$A$2:$B$3499,2,FALSE)</f>
        <v>39861</v>
      </c>
    </row>
    <row r="2150" spans="1:6" ht="11.25">
      <c r="A2150" s="31" t="s">
        <v>892</v>
      </c>
      <c r="B2150" s="21">
        <v>1</v>
      </c>
      <c r="C2150" s="8" t="s">
        <v>1733</v>
      </c>
      <c r="D2150" s="8" t="s">
        <v>2521</v>
      </c>
      <c r="E2150" s="19" t="s">
        <v>2578</v>
      </c>
      <c r="F2150" s="29">
        <f>VLOOKUP(A2150,'Survey dates etc'!$A$2:$B$3499,2,FALSE)</f>
        <v>39308</v>
      </c>
    </row>
    <row r="2151" spans="1:6" ht="11.25">
      <c r="A2151" s="2" t="s">
        <v>2196</v>
      </c>
      <c r="B2151" s="21">
        <v>1</v>
      </c>
      <c r="C2151" s="2" t="s">
        <v>2518</v>
      </c>
      <c r="D2151" s="2" t="s">
        <v>2521</v>
      </c>
      <c r="F2151" s="29">
        <f>VLOOKUP(A2151,'Survey dates etc'!$A$2:$B$3499,2,FALSE)</f>
        <v>39861</v>
      </c>
    </row>
    <row r="2152" spans="1:6" ht="11.25">
      <c r="A2152" s="3" t="s">
        <v>2197</v>
      </c>
      <c r="B2152" s="21">
        <v>1</v>
      </c>
      <c r="C2152" s="8" t="s">
        <v>2518</v>
      </c>
      <c r="D2152" s="2" t="s">
        <v>2521</v>
      </c>
      <c r="F2152" s="29">
        <f>VLOOKUP(A2152,'Survey dates etc'!$A$2:$B$3499,2,FALSE)</f>
        <v>39154</v>
      </c>
    </row>
    <row r="2153" spans="1:6" ht="11.25">
      <c r="A2153" s="2" t="s">
        <v>2198</v>
      </c>
      <c r="B2153" s="21">
        <v>1</v>
      </c>
      <c r="C2153" s="2" t="s">
        <v>2518</v>
      </c>
      <c r="D2153" s="2" t="s">
        <v>2521</v>
      </c>
      <c r="F2153" s="29">
        <f>VLOOKUP(A2153,'Survey dates etc'!$A$2:$B$3499,2,FALSE)</f>
        <v>39861</v>
      </c>
    </row>
    <row r="2154" spans="1:6" ht="11.25">
      <c r="A2154" s="2" t="s">
        <v>937</v>
      </c>
      <c r="B2154" s="21">
        <v>1</v>
      </c>
      <c r="C2154" s="2" t="s">
        <v>2522</v>
      </c>
      <c r="D2154" s="2" t="s">
        <v>2522</v>
      </c>
      <c r="E2154" s="19" t="s">
        <v>2536</v>
      </c>
      <c r="F2154" s="29">
        <f>VLOOKUP(A2154,'Survey dates etc'!$A$2:$B$3499,2,FALSE)</f>
        <v>39538</v>
      </c>
    </row>
    <row r="2155" spans="1:6" ht="11.25">
      <c r="A2155" s="8" t="s">
        <v>1930</v>
      </c>
      <c r="B2155" s="22">
        <v>1</v>
      </c>
      <c r="C2155" s="8" t="s">
        <v>1733</v>
      </c>
      <c r="D2155" s="2" t="s">
        <v>2519</v>
      </c>
      <c r="E2155" s="19" t="s">
        <v>2578</v>
      </c>
      <c r="F2155" s="29">
        <f>VLOOKUP(A2155,'Survey dates etc'!$A$2:$B$3499,2,FALSE)</f>
        <v>38580</v>
      </c>
    </row>
    <row r="2156" spans="1:6" ht="11.25">
      <c r="A2156" s="2" t="s">
        <v>2193</v>
      </c>
      <c r="B2156" s="21">
        <v>1</v>
      </c>
      <c r="C2156" s="2" t="s">
        <v>2521</v>
      </c>
      <c r="D2156" s="2" t="s">
        <v>2521</v>
      </c>
      <c r="E2156" s="19" t="s">
        <v>2536</v>
      </c>
      <c r="F2156" s="29">
        <f>VLOOKUP(A2156,'Survey dates etc'!$A$2:$B$3499,2,FALSE)</f>
        <v>39147</v>
      </c>
    </row>
    <row r="2157" spans="1:6" ht="11.25">
      <c r="A2157" s="2" t="s">
        <v>2194</v>
      </c>
      <c r="B2157" s="21">
        <v>1</v>
      </c>
      <c r="C2157" s="2" t="s">
        <v>2521</v>
      </c>
      <c r="D2157" s="2" t="s">
        <v>2521</v>
      </c>
      <c r="E2157" s="19" t="s">
        <v>2536</v>
      </c>
      <c r="F2157" s="29">
        <f>VLOOKUP(A2157,'Survey dates etc'!$A$2:$B$3499,2,FALSE)</f>
        <v>39147</v>
      </c>
    </row>
    <row r="2158" spans="1:6" ht="11.25">
      <c r="A2158" s="2" t="s">
        <v>2195</v>
      </c>
      <c r="B2158" s="21">
        <v>1</v>
      </c>
      <c r="C2158" s="2" t="s">
        <v>2519</v>
      </c>
      <c r="D2158" s="2" t="s">
        <v>2519</v>
      </c>
      <c r="E2158" s="19" t="s">
        <v>2536</v>
      </c>
      <c r="F2158" s="29">
        <f>VLOOKUP(A2158,'Survey dates etc'!$A$2:$B$3499,2,FALSE)</f>
        <v>39364</v>
      </c>
    </row>
    <row r="2159" spans="1:6" ht="11.25">
      <c r="A2159" s="2" t="s">
        <v>306</v>
      </c>
      <c r="B2159" s="21">
        <v>1</v>
      </c>
      <c r="C2159" s="2" t="s">
        <v>2520</v>
      </c>
      <c r="D2159" s="2" t="s">
        <v>2520</v>
      </c>
      <c r="E2159" s="19" t="s">
        <v>2536</v>
      </c>
      <c r="F2159" s="29">
        <f>VLOOKUP(A2159,'Survey dates etc'!$A$2:$B$3499,2,FALSE)</f>
        <v>39258</v>
      </c>
    </row>
    <row r="2160" spans="1:6" ht="11.25">
      <c r="A2160" s="8" t="s">
        <v>307</v>
      </c>
      <c r="B2160" s="21">
        <v>1</v>
      </c>
      <c r="C2160" s="8" t="s">
        <v>2525</v>
      </c>
      <c r="D2160" s="2" t="s">
        <v>2525</v>
      </c>
      <c r="E2160" s="19" t="s">
        <v>2536</v>
      </c>
      <c r="F2160" s="29">
        <f>VLOOKUP(A2160,'Survey dates etc'!$A$2:$B$3499,2,FALSE)</f>
        <v>39687</v>
      </c>
    </row>
    <row r="2161" spans="1:6" ht="11.25">
      <c r="A2161" s="2" t="s">
        <v>308</v>
      </c>
      <c r="B2161" s="21">
        <v>1</v>
      </c>
      <c r="C2161" s="2" t="s">
        <v>2529</v>
      </c>
      <c r="D2161" s="2" t="s">
        <v>2529</v>
      </c>
      <c r="E2161" s="19" t="s">
        <v>2536</v>
      </c>
      <c r="F2161" s="29">
        <f>VLOOKUP(A2161,'Survey dates etc'!$A$2:$B$3499,2,FALSE)</f>
        <v>39142</v>
      </c>
    </row>
    <row r="2162" spans="1:6" ht="11.25">
      <c r="A2162" s="2" t="s">
        <v>2199</v>
      </c>
      <c r="B2162" s="21">
        <v>1</v>
      </c>
      <c r="C2162" s="2" t="s">
        <v>2518</v>
      </c>
      <c r="D2162" s="2" t="s">
        <v>2529</v>
      </c>
      <c r="F2162" s="29">
        <f>VLOOKUP(A2162,'Survey dates etc'!$A$2:$B$3499,2,FALSE)</f>
        <v>39142</v>
      </c>
    </row>
    <row r="2163" spans="1:6" ht="11.25">
      <c r="A2163" s="16" t="s">
        <v>1357</v>
      </c>
      <c r="B2163" s="21">
        <v>1</v>
      </c>
      <c r="C2163" s="8" t="s">
        <v>1733</v>
      </c>
      <c r="D2163" s="8" t="s">
        <v>2520</v>
      </c>
      <c r="E2163" s="19" t="s">
        <v>2578</v>
      </c>
      <c r="F2163" s="29">
        <f>VLOOKUP(A2163,'Survey dates etc'!$A$2:$B$3499,2,FALSE)</f>
        <v>39408</v>
      </c>
    </row>
    <row r="2164" spans="1:6" ht="11.25">
      <c r="A2164" s="16" t="s">
        <v>1358</v>
      </c>
      <c r="B2164" s="21">
        <v>1</v>
      </c>
      <c r="C2164" s="8" t="s">
        <v>1733</v>
      </c>
      <c r="D2164" s="8" t="s">
        <v>2520</v>
      </c>
      <c r="E2164" s="19" t="s">
        <v>2578</v>
      </c>
      <c r="F2164" s="29">
        <f>VLOOKUP(A2164,'Survey dates etc'!$A$2:$B$3499,2,FALSE)</f>
        <v>39408</v>
      </c>
    </row>
    <row r="2165" spans="1:6" ht="11.25">
      <c r="A2165" s="2" t="s">
        <v>309</v>
      </c>
      <c r="B2165" s="21">
        <v>1</v>
      </c>
      <c r="C2165" s="2" t="s">
        <v>2522</v>
      </c>
      <c r="D2165" s="2" t="s">
        <v>2522</v>
      </c>
      <c r="E2165" s="19" t="s">
        <v>2536</v>
      </c>
      <c r="F2165" s="29">
        <f>VLOOKUP(A2165,'Survey dates etc'!$A$2:$B$3499,2,FALSE)</f>
        <v>39196</v>
      </c>
    </row>
    <row r="2166" spans="1:6" ht="11.25">
      <c r="A2166" s="2" t="s">
        <v>310</v>
      </c>
      <c r="B2166" s="21">
        <v>1</v>
      </c>
      <c r="C2166" s="2" t="s">
        <v>2522</v>
      </c>
      <c r="D2166" s="2" t="s">
        <v>2522</v>
      </c>
      <c r="E2166" s="19" t="s">
        <v>2536</v>
      </c>
      <c r="F2166" s="29">
        <f>VLOOKUP(A2166,'Survey dates etc'!$A$2:$B$3499,2,FALSE)</f>
        <v>39918</v>
      </c>
    </row>
    <row r="2167" spans="1:6" ht="11.25">
      <c r="A2167" s="31" t="s">
        <v>1731</v>
      </c>
      <c r="B2167" s="22">
        <v>1</v>
      </c>
      <c r="C2167" s="8" t="s">
        <v>1733</v>
      </c>
      <c r="D2167" s="2" t="s">
        <v>2522</v>
      </c>
      <c r="E2167" s="19" t="s">
        <v>2578</v>
      </c>
      <c r="F2167" s="29">
        <f>VLOOKUP(A2167,'Survey dates etc'!$A$2:$B$3499,2,FALSE)</f>
        <v>39903</v>
      </c>
    </row>
    <row r="2168" spans="1:6" ht="11.25">
      <c r="A2168" s="2" t="s">
        <v>311</v>
      </c>
      <c r="B2168" s="21">
        <v>1</v>
      </c>
      <c r="C2168" s="2" t="s">
        <v>793</v>
      </c>
      <c r="D2168" s="2" t="s">
        <v>793</v>
      </c>
      <c r="E2168" s="19" t="s">
        <v>2536</v>
      </c>
      <c r="F2168" s="29">
        <f>VLOOKUP(A2168,'Survey dates etc'!$A$2:$B$3499,2,FALSE)</f>
        <v>39049</v>
      </c>
    </row>
    <row r="2169" spans="1:6" ht="11.25">
      <c r="A2169" s="2" t="s">
        <v>816</v>
      </c>
      <c r="B2169" s="21">
        <v>1</v>
      </c>
      <c r="C2169" s="2" t="s">
        <v>2518</v>
      </c>
      <c r="D2169" s="2" t="s">
        <v>793</v>
      </c>
      <c r="F2169" s="29">
        <f>VLOOKUP(A2169,'Survey dates etc'!$A$2:$B$3499,2,FALSE)</f>
        <v>39791</v>
      </c>
    </row>
    <row r="2170" spans="1:6" ht="11.25">
      <c r="A2170" s="31" t="s">
        <v>2481</v>
      </c>
      <c r="B2170" s="21">
        <v>1</v>
      </c>
      <c r="C2170" s="8" t="s">
        <v>1733</v>
      </c>
      <c r="D2170" s="8" t="s">
        <v>2522</v>
      </c>
      <c r="E2170" s="19" t="s">
        <v>2578</v>
      </c>
      <c r="F2170" s="29">
        <f>VLOOKUP(A2170,'Survey dates etc'!$A$2:$B$3499,2,FALSE)</f>
        <v>39538</v>
      </c>
    </row>
    <row r="2171" spans="1:6" ht="11.25">
      <c r="A2171" s="16" t="s">
        <v>1608</v>
      </c>
      <c r="B2171" s="21">
        <v>1</v>
      </c>
      <c r="C2171" s="8" t="s">
        <v>1733</v>
      </c>
      <c r="D2171" s="8" t="s">
        <v>2522</v>
      </c>
      <c r="E2171" s="19" t="s">
        <v>2578</v>
      </c>
      <c r="F2171" s="29">
        <f>VLOOKUP(A2171,'Survey dates etc'!$A$2:$B$3499,2,FALSE)</f>
        <v>38419</v>
      </c>
    </row>
    <row r="2172" spans="1:6" ht="11.25">
      <c r="A2172" s="2" t="s">
        <v>312</v>
      </c>
      <c r="B2172" s="21">
        <v>1</v>
      </c>
      <c r="C2172" s="2" t="s">
        <v>2522</v>
      </c>
      <c r="D2172" s="2" t="s">
        <v>2522</v>
      </c>
      <c r="E2172" s="19" t="s">
        <v>2536</v>
      </c>
      <c r="F2172" s="29">
        <f>VLOOKUP(A2172,'Survey dates etc'!$A$2:$B$3499,2,FALSE)</f>
        <v>39820</v>
      </c>
    </row>
    <row r="2173" spans="1:6" ht="11.25">
      <c r="A2173" s="2" t="s">
        <v>313</v>
      </c>
      <c r="B2173" s="21">
        <v>1</v>
      </c>
      <c r="C2173" s="2" t="s">
        <v>2521</v>
      </c>
      <c r="D2173" s="2" t="s">
        <v>2521</v>
      </c>
      <c r="E2173" s="19" t="s">
        <v>2536</v>
      </c>
      <c r="F2173" s="29">
        <f>VLOOKUP(A2173,'Survey dates etc'!$A$2:$B$3499,2,FALSE)</f>
        <v>39147</v>
      </c>
    </row>
    <row r="2174" spans="1:6" ht="11.25">
      <c r="A2174" s="31" t="s">
        <v>2482</v>
      </c>
      <c r="B2174" s="21">
        <v>1</v>
      </c>
      <c r="C2174" s="8" t="s">
        <v>1733</v>
      </c>
      <c r="D2174" s="8" t="s">
        <v>2524</v>
      </c>
      <c r="E2174" s="19" t="s">
        <v>2578</v>
      </c>
      <c r="F2174" s="29">
        <f>VLOOKUP(A2174,'Survey dates etc'!$A$2:$B$3499,2,FALSE)</f>
        <v>39329</v>
      </c>
    </row>
    <row r="2175" spans="1:6" ht="11.25">
      <c r="A2175" s="2" t="s">
        <v>314</v>
      </c>
      <c r="B2175" s="21">
        <v>1</v>
      </c>
      <c r="C2175" s="2" t="s">
        <v>2520</v>
      </c>
      <c r="D2175" s="2" t="s">
        <v>2520</v>
      </c>
      <c r="E2175" s="19" t="s">
        <v>2536</v>
      </c>
      <c r="F2175" s="29">
        <f>VLOOKUP(A2175,'Survey dates etc'!$A$2:$B$3499,2,FALSE)</f>
        <v>38929</v>
      </c>
    </row>
    <row r="2176" spans="1:6" ht="11.25">
      <c r="A2176" s="2" t="s">
        <v>315</v>
      </c>
      <c r="B2176" s="21">
        <v>1</v>
      </c>
      <c r="C2176" s="2" t="s">
        <v>2526</v>
      </c>
      <c r="D2176" s="2" t="s">
        <v>2526</v>
      </c>
      <c r="E2176" s="19" t="s">
        <v>2536</v>
      </c>
      <c r="F2176" s="29">
        <f>VLOOKUP(A2176,'Survey dates etc'!$A$2:$B$3499,2,FALSE)</f>
        <v>39386</v>
      </c>
    </row>
    <row r="2177" spans="1:6" ht="11.25">
      <c r="A2177" s="2" t="s">
        <v>316</v>
      </c>
      <c r="B2177" s="21">
        <v>1</v>
      </c>
      <c r="C2177" s="2" t="s">
        <v>2520</v>
      </c>
      <c r="D2177" s="2" t="s">
        <v>2520</v>
      </c>
      <c r="E2177" s="19" t="s">
        <v>2536</v>
      </c>
      <c r="F2177" s="29">
        <f>VLOOKUP(A2177,'Survey dates etc'!$A$2:$B$3499,2,FALSE)</f>
        <v>39160</v>
      </c>
    </row>
    <row r="2178" spans="1:6" ht="11.25">
      <c r="A2178" s="20" t="s">
        <v>817</v>
      </c>
      <c r="B2178" s="21">
        <v>1</v>
      </c>
      <c r="C2178" s="2" t="s">
        <v>2518</v>
      </c>
      <c r="D2178" s="2" t="s">
        <v>2522</v>
      </c>
      <c r="F2178" s="29">
        <f>VLOOKUP(A2178,'Survey dates etc'!$A$2:$B$3499,2,FALSE)</f>
        <v>39752</v>
      </c>
    </row>
    <row r="2179" spans="1:6" ht="11.25">
      <c r="A2179" s="31" t="s">
        <v>2483</v>
      </c>
      <c r="B2179" s="21">
        <v>1</v>
      </c>
      <c r="C2179" s="8" t="s">
        <v>1733</v>
      </c>
      <c r="D2179" s="8" t="s">
        <v>2521</v>
      </c>
      <c r="E2179" s="19" t="s">
        <v>2578</v>
      </c>
      <c r="F2179" s="29">
        <f>VLOOKUP(A2179,'Survey dates etc'!$A$2:$B$3499,2,FALSE)</f>
        <v>39289</v>
      </c>
    </row>
    <row r="2180" spans="1:6" ht="11.25">
      <c r="A2180" s="2" t="s">
        <v>345</v>
      </c>
      <c r="B2180" s="21">
        <v>1</v>
      </c>
      <c r="C2180" s="2" t="s">
        <v>2530</v>
      </c>
      <c r="D2180" s="2" t="s">
        <v>2530</v>
      </c>
      <c r="E2180" s="19" t="s">
        <v>2536</v>
      </c>
      <c r="F2180" s="29">
        <f>VLOOKUP(A2180,'Survey dates etc'!$A$2:$B$3499,2,FALSE)</f>
        <v>38902</v>
      </c>
    </row>
    <row r="2181" spans="1:6" ht="11.25">
      <c r="A2181" s="17" t="s">
        <v>317</v>
      </c>
      <c r="B2181" s="21">
        <v>1</v>
      </c>
      <c r="C2181" s="8" t="s">
        <v>2531</v>
      </c>
      <c r="D2181" s="2" t="s">
        <v>2531</v>
      </c>
      <c r="E2181" s="19" t="s">
        <v>2536</v>
      </c>
      <c r="F2181" s="29">
        <f>VLOOKUP(A2181,'Survey dates etc'!$A$2:$B$3499,2,FALSE)</f>
        <v>39386</v>
      </c>
    </row>
    <row r="2182" spans="1:6" ht="11.25">
      <c r="A2182" s="2" t="s">
        <v>318</v>
      </c>
      <c r="B2182" s="21">
        <v>1</v>
      </c>
      <c r="C2182" s="2" t="s">
        <v>2520</v>
      </c>
      <c r="D2182" s="2" t="s">
        <v>2520</v>
      </c>
      <c r="E2182" s="19" t="s">
        <v>2536</v>
      </c>
      <c r="F2182" s="29">
        <f>VLOOKUP(A2182,'Survey dates etc'!$A$2:$B$3499,2,FALSE)</f>
        <v>39668</v>
      </c>
    </row>
    <row r="2183" spans="1:6" ht="11.25">
      <c r="A2183" s="42" t="s">
        <v>1646</v>
      </c>
      <c r="B2183" s="21">
        <v>1</v>
      </c>
      <c r="C2183" s="8" t="s">
        <v>1733</v>
      </c>
      <c r="D2183" s="42" t="s">
        <v>2524</v>
      </c>
      <c r="E2183" s="19" t="s">
        <v>2578</v>
      </c>
      <c r="F2183" s="29">
        <f>VLOOKUP(A2183,'Survey dates etc'!$A$2:$B$3499,2,FALSE)</f>
        <v>38516</v>
      </c>
    </row>
    <row r="2184" spans="1:6" ht="11.25">
      <c r="A2184" s="2" t="s">
        <v>319</v>
      </c>
      <c r="B2184" s="21">
        <v>1</v>
      </c>
      <c r="C2184" s="2" t="s">
        <v>2521</v>
      </c>
      <c r="D2184" s="2" t="s">
        <v>2521</v>
      </c>
      <c r="E2184" s="19" t="s">
        <v>2536</v>
      </c>
      <c r="F2184" s="29">
        <f>VLOOKUP(A2184,'Survey dates etc'!$A$2:$B$3499,2,FALSE)</f>
        <v>39416</v>
      </c>
    </row>
    <row r="2185" spans="1:6" ht="11.25">
      <c r="A2185" s="2" t="s">
        <v>320</v>
      </c>
      <c r="B2185" s="21">
        <v>1</v>
      </c>
      <c r="C2185" s="2" t="s">
        <v>2520</v>
      </c>
      <c r="D2185" s="2" t="s">
        <v>2520</v>
      </c>
      <c r="E2185" s="19" t="s">
        <v>2536</v>
      </c>
      <c r="F2185" s="29">
        <f>VLOOKUP(A2185,'Survey dates etc'!$A$2:$B$3499,2,FALSE)</f>
        <v>39391</v>
      </c>
    </row>
    <row r="2186" spans="1:6" ht="11.25">
      <c r="A2186" s="2" t="s">
        <v>321</v>
      </c>
      <c r="B2186" s="21">
        <v>1</v>
      </c>
      <c r="C2186" s="2" t="s">
        <v>2520</v>
      </c>
      <c r="D2186" s="2" t="s">
        <v>2520</v>
      </c>
      <c r="E2186" s="19" t="s">
        <v>2536</v>
      </c>
      <c r="F2186" s="29">
        <f>VLOOKUP(A2186,'Survey dates etc'!$A$2:$B$3499,2,FALSE)</f>
        <v>39772</v>
      </c>
    </row>
    <row r="2187" spans="1:6" ht="11.25">
      <c r="A2187" s="2" t="s">
        <v>818</v>
      </c>
      <c r="B2187" s="21">
        <v>1</v>
      </c>
      <c r="C2187" s="2" t="s">
        <v>2518</v>
      </c>
      <c r="D2187" s="2" t="s">
        <v>2520</v>
      </c>
      <c r="F2187" s="29">
        <f>VLOOKUP(A2187,'Survey dates etc'!$A$2:$B$3499,2,FALSE)</f>
        <v>39455</v>
      </c>
    </row>
    <row r="2188" spans="1:6" ht="11.25">
      <c r="A2188" s="2" t="s">
        <v>322</v>
      </c>
      <c r="B2188" s="21">
        <v>1</v>
      </c>
      <c r="C2188" s="2" t="s">
        <v>2520</v>
      </c>
      <c r="D2188" s="2" t="s">
        <v>2520</v>
      </c>
      <c r="E2188" s="19" t="s">
        <v>2536</v>
      </c>
      <c r="F2188" s="29">
        <f>VLOOKUP(A2188,'Survey dates etc'!$A$2:$B$3499,2,FALSE)</f>
        <v>39449</v>
      </c>
    </row>
    <row r="2189" spans="1:6" ht="11.25">
      <c r="A2189" s="2" t="s">
        <v>819</v>
      </c>
      <c r="B2189" s="21">
        <v>1</v>
      </c>
      <c r="C2189" s="2" t="s">
        <v>2518</v>
      </c>
      <c r="D2189" s="2" t="s">
        <v>2520</v>
      </c>
      <c r="F2189" s="29">
        <f>VLOOKUP(A2189,'Survey dates etc'!$A$2:$B$3499,2,FALSE)</f>
        <v>39455</v>
      </c>
    </row>
    <row r="2190" spans="1:6" ht="11.25">
      <c r="A2190" s="2" t="s">
        <v>1527</v>
      </c>
      <c r="B2190" s="21">
        <v>1</v>
      </c>
      <c r="C2190" s="2" t="s">
        <v>2518</v>
      </c>
      <c r="D2190" s="2" t="s">
        <v>2520</v>
      </c>
      <c r="F2190" s="29">
        <f>VLOOKUP(A2190,'Survey dates etc'!$A$2:$B$3499,2,FALSE)</f>
        <v>39548</v>
      </c>
    </row>
    <row r="2191" spans="1:6" ht="11.25">
      <c r="A2191" s="2" t="s">
        <v>1528</v>
      </c>
      <c r="B2191" s="21">
        <v>1</v>
      </c>
      <c r="C2191" s="2" t="s">
        <v>2518</v>
      </c>
      <c r="D2191" s="2" t="s">
        <v>2520</v>
      </c>
      <c r="F2191" s="29">
        <f>VLOOKUP(A2191,'Survey dates etc'!$A$2:$B$3499,2,FALSE)</f>
        <v>39455</v>
      </c>
    </row>
    <row r="2192" spans="1:6" ht="11.25">
      <c r="A2192" s="2" t="s">
        <v>1529</v>
      </c>
      <c r="B2192" s="21">
        <v>1</v>
      </c>
      <c r="C2192" s="2" t="s">
        <v>2518</v>
      </c>
      <c r="D2192" s="2" t="s">
        <v>2520</v>
      </c>
      <c r="F2192" s="29">
        <f>VLOOKUP(A2192,'Survey dates etc'!$A$2:$B$3499,2,FALSE)</f>
        <v>39455</v>
      </c>
    </row>
    <row r="2193" spans="1:6" ht="11.25">
      <c r="A2193" s="2" t="s">
        <v>1530</v>
      </c>
      <c r="B2193" s="21">
        <v>1</v>
      </c>
      <c r="C2193" s="2" t="s">
        <v>2518</v>
      </c>
      <c r="D2193" s="2" t="s">
        <v>2520</v>
      </c>
      <c r="F2193" s="29">
        <f>VLOOKUP(A2193,'Survey dates etc'!$A$2:$B$3499,2,FALSE)</f>
        <v>39455</v>
      </c>
    </row>
    <row r="2194" spans="1:6" ht="11.25">
      <c r="A2194" s="2" t="s">
        <v>1531</v>
      </c>
      <c r="B2194" s="21">
        <v>1</v>
      </c>
      <c r="C2194" s="2" t="s">
        <v>2518</v>
      </c>
      <c r="D2194" s="2" t="s">
        <v>2520</v>
      </c>
      <c r="F2194" s="29">
        <f>VLOOKUP(A2194,'Survey dates etc'!$A$2:$B$3499,2,FALSE)</f>
        <v>39455</v>
      </c>
    </row>
    <row r="2195" spans="1:6" ht="11.25">
      <c r="A2195" s="43" t="s">
        <v>2079</v>
      </c>
      <c r="B2195" s="21">
        <v>1</v>
      </c>
      <c r="C2195" s="2" t="s">
        <v>2518</v>
      </c>
      <c r="D2195" s="2" t="s">
        <v>2520</v>
      </c>
      <c r="F2195" s="29">
        <f>VLOOKUP(A2195,'Survey dates etc'!$A$2:$B$3499,2,FALSE)</f>
        <v>39455</v>
      </c>
    </row>
    <row r="2196" spans="1:6" ht="11.25">
      <c r="A2196" s="2" t="s">
        <v>323</v>
      </c>
      <c r="B2196" s="21">
        <v>1</v>
      </c>
      <c r="C2196" s="2" t="s">
        <v>2525</v>
      </c>
      <c r="D2196" s="2" t="s">
        <v>2525</v>
      </c>
      <c r="E2196" s="19" t="s">
        <v>2536</v>
      </c>
      <c r="F2196" s="29">
        <f>VLOOKUP(A2196,'Survey dates etc'!$A$2:$B$3499,2,FALSE)</f>
        <v>39511</v>
      </c>
    </row>
    <row r="2197" spans="1:6" ht="11.25">
      <c r="A2197" s="31" t="s">
        <v>1502</v>
      </c>
      <c r="B2197" s="21">
        <v>1</v>
      </c>
      <c r="C2197" s="2" t="s">
        <v>2518</v>
      </c>
      <c r="D2197" s="2" t="s">
        <v>2525</v>
      </c>
      <c r="F2197" s="29">
        <f>VLOOKUP(A2197,'Survey dates etc'!$A$2:$B$3499,2,FALSE)</f>
        <v>39813</v>
      </c>
    </row>
    <row r="2198" spans="1:6" ht="11.25">
      <c r="A2198" s="2" t="s">
        <v>324</v>
      </c>
      <c r="B2198" s="21">
        <v>1</v>
      </c>
      <c r="C2198" s="2" t="s">
        <v>2523</v>
      </c>
      <c r="D2198" s="2" t="s">
        <v>2523</v>
      </c>
      <c r="E2198" s="19" t="s">
        <v>2536</v>
      </c>
      <c r="F2198" s="29">
        <f>VLOOKUP(A2198,'Survey dates etc'!$A$2:$B$3499,2,FALSE)</f>
        <v>39716</v>
      </c>
    </row>
    <row r="2199" spans="1:6" ht="11.25">
      <c r="A2199" s="2" t="s">
        <v>1532</v>
      </c>
      <c r="B2199" s="21">
        <v>1</v>
      </c>
      <c r="C2199" s="2" t="s">
        <v>2518</v>
      </c>
      <c r="D2199" s="2" t="s">
        <v>2523</v>
      </c>
      <c r="F2199" s="29">
        <f>VLOOKUP(A2199,'Survey dates etc'!$A$2:$B$3499,2,FALSE)</f>
        <v>39343</v>
      </c>
    </row>
    <row r="2200" spans="1:6" ht="11.25">
      <c r="A2200" s="2" t="s">
        <v>1533</v>
      </c>
      <c r="B2200" s="21">
        <v>1</v>
      </c>
      <c r="C2200" s="2" t="s">
        <v>2518</v>
      </c>
      <c r="D2200" s="2" t="s">
        <v>2523</v>
      </c>
      <c r="F2200" s="29">
        <f>VLOOKUP(A2200,'Survey dates etc'!$A$2:$B$3499,2,FALSE)</f>
        <v>39343</v>
      </c>
    </row>
    <row r="2201" spans="1:6" ht="11.25">
      <c r="A2201" s="2" t="s">
        <v>325</v>
      </c>
      <c r="B2201" s="21">
        <v>1</v>
      </c>
      <c r="C2201" s="2" t="s">
        <v>2520</v>
      </c>
      <c r="D2201" s="2" t="s">
        <v>2520</v>
      </c>
      <c r="E2201" s="19" t="s">
        <v>2536</v>
      </c>
      <c r="F2201" s="29">
        <f>VLOOKUP(A2201,'Survey dates etc'!$A$2:$B$3499,2,FALSE)</f>
        <v>39661</v>
      </c>
    </row>
    <row r="2202" spans="1:6" ht="11.25">
      <c r="A2202" s="2" t="s">
        <v>1534</v>
      </c>
      <c r="B2202" s="21">
        <v>1</v>
      </c>
      <c r="C2202" s="2" t="s">
        <v>2518</v>
      </c>
      <c r="D2202" s="2" t="s">
        <v>2520</v>
      </c>
      <c r="F2202" s="29">
        <f>VLOOKUP(A2202,'Survey dates etc'!$A$2:$B$3499,2,FALSE)</f>
        <v>39782</v>
      </c>
    </row>
    <row r="2203" spans="1:6" ht="11.25">
      <c r="A2203" s="2" t="s">
        <v>326</v>
      </c>
      <c r="B2203" s="21">
        <v>1</v>
      </c>
      <c r="C2203" s="2" t="s">
        <v>2526</v>
      </c>
      <c r="D2203" s="2" t="s">
        <v>2526</v>
      </c>
      <c r="E2203" s="19" t="s">
        <v>2536</v>
      </c>
      <c r="F2203" s="29">
        <f>VLOOKUP(A2203,'Survey dates etc'!$A$2:$B$3499,2,FALSE)</f>
        <v>39254</v>
      </c>
    </row>
    <row r="2204" spans="1:6" ht="11.25">
      <c r="A2204" s="7" t="s">
        <v>327</v>
      </c>
      <c r="B2204" s="21">
        <v>1</v>
      </c>
      <c r="C2204" s="8" t="s">
        <v>2522</v>
      </c>
      <c r="D2204" s="2" t="s">
        <v>2522</v>
      </c>
      <c r="E2204" s="19" t="s">
        <v>2536</v>
      </c>
      <c r="F2204" s="29" t="e">
        <f>VLOOKUP(A2204,'Survey dates etc'!$A$2:$B$3499,2,FALSE)</f>
        <v>#N/A</v>
      </c>
    </row>
    <row r="2205" spans="1:6" ht="11.25">
      <c r="A2205" s="2" t="s">
        <v>328</v>
      </c>
      <c r="B2205" s="21">
        <v>1</v>
      </c>
      <c r="C2205" s="2" t="s">
        <v>2520</v>
      </c>
      <c r="D2205" s="2" t="s">
        <v>2520</v>
      </c>
      <c r="E2205" s="19" t="s">
        <v>2536</v>
      </c>
      <c r="F2205" s="29">
        <f>VLOOKUP(A2205,'Survey dates etc'!$A$2:$B$3499,2,FALSE)</f>
        <v>39751</v>
      </c>
    </row>
    <row r="2206" spans="1:6" ht="11.25">
      <c r="A2206" s="2" t="s">
        <v>329</v>
      </c>
      <c r="B2206" s="21">
        <v>1</v>
      </c>
      <c r="C2206" s="2" t="s">
        <v>2519</v>
      </c>
      <c r="D2206" s="2" t="s">
        <v>2519</v>
      </c>
      <c r="E2206" s="19" t="s">
        <v>2536</v>
      </c>
      <c r="F2206" s="29">
        <f>VLOOKUP(A2206,'Survey dates etc'!$A$2:$B$3499,2,FALSE)</f>
        <v>38820</v>
      </c>
    </row>
    <row r="2207" spans="1:6" ht="11.25">
      <c r="A2207" s="2" t="s">
        <v>1535</v>
      </c>
      <c r="B2207" s="21">
        <v>1</v>
      </c>
      <c r="C2207" s="2" t="s">
        <v>2518</v>
      </c>
      <c r="D2207" s="2" t="s">
        <v>2519</v>
      </c>
      <c r="F2207" s="29">
        <f>VLOOKUP(A2207,'Survey dates etc'!$A$2:$B$3499,2,FALSE)</f>
        <v>38820</v>
      </c>
    </row>
    <row r="2208" spans="1:6" ht="11.25">
      <c r="A2208" s="2" t="s">
        <v>1536</v>
      </c>
      <c r="B2208" s="21">
        <v>1</v>
      </c>
      <c r="C2208" s="2" t="s">
        <v>2518</v>
      </c>
      <c r="D2208" s="2" t="s">
        <v>2519</v>
      </c>
      <c r="F2208" s="29">
        <f>VLOOKUP(A2208,'Survey dates etc'!$A$2:$B$3499,2,FALSE)</f>
        <v>38820</v>
      </c>
    </row>
    <row r="2209" spans="1:6" ht="11.25">
      <c r="A2209" s="2" t="s">
        <v>330</v>
      </c>
      <c r="B2209" s="21">
        <v>1</v>
      </c>
      <c r="C2209" s="2" t="s">
        <v>2524</v>
      </c>
      <c r="D2209" s="2" t="s">
        <v>2524</v>
      </c>
      <c r="E2209" s="19" t="s">
        <v>2536</v>
      </c>
      <c r="F2209" s="29">
        <f>VLOOKUP(A2209,'Survey dates etc'!$A$2:$B$3499,2,FALSE)</f>
        <v>39665</v>
      </c>
    </row>
    <row r="2210" spans="1:6" ht="11.25">
      <c r="A2210" s="42" t="s">
        <v>1647</v>
      </c>
      <c r="B2210" s="21">
        <v>1</v>
      </c>
      <c r="C2210" s="8" t="s">
        <v>1733</v>
      </c>
      <c r="D2210" s="42" t="s">
        <v>793</v>
      </c>
      <c r="E2210" s="19" t="s">
        <v>2578</v>
      </c>
      <c r="F2210" s="29">
        <f>VLOOKUP(A2210,'Survey dates etc'!$A$2:$B$3499,2,FALSE)</f>
        <v>38470</v>
      </c>
    </row>
    <row r="2211" spans="1:6" ht="11.25">
      <c r="A2211" s="2" t="s">
        <v>331</v>
      </c>
      <c r="B2211" s="21">
        <v>1</v>
      </c>
      <c r="C2211" s="2" t="s">
        <v>793</v>
      </c>
      <c r="D2211" s="2" t="s">
        <v>793</v>
      </c>
      <c r="E2211" s="19" t="s">
        <v>2536</v>
      </c>
      <c r="F2211" s="29">
        <f>VLOOKUP(A2211,'Survey dates etc'!$A$2:$B$3499,2,FALSE)</f>
        <v>39722</v>
      </c>
    </row>
    <row r="2212" spans="1:6" ht="11.25">
      <c r="A2212" s="2" t="s">
        <v>1537</v>
      </c>
      <c r="B2212" s="21">
        <v>1</v>
      </c>
      <c r="C2212" s="2" t="s">
        <v>2518</v>
      </c>
      <c r="D2212" s="2" t="s">
        <v>793</v>
      </c>
      <c r="F2212" s="29">
        <f>VLOOKUP(A2212,'Survey dates etc'!$A$2:$B$3499,2,FALSE)</f>
        <v>38945</v>
      </c>
    </row>
    <row r="2213" spans="1:6" ht="11.25">
      <c r="A2213" s="2" t="s">
        <v>332</v>
      </c>
      <c r="B2213" s="21">
        <v>1</v>
      </c>
      <c r="C2213" s="2" t="s">
        <v>2522</v>
      </c>
      <c r="D2213" s="2" t="s">
        <v>2522</v>
      </c>
      <c r="E2213" s="19" t="s">
        <v>2536</v>
      </c>
      <c r="F2213" s="29">
        <f>VLOOKUP(A2213,'Survey dates etc'!$A$2:$B$3499,2,FALSE)</f>
        <v>39563</v>
      </c>
    </row>
    <row r="2214" spans="1:6" ht="11.25">
      <c r="A2214" s="2" t="s">
        <v>1538</v>
      </c>
      <c r="B2214" s="21">
        <v>1</v>
      </c>
      <c r="C2214" s="2" t="s">
        <v>2518</v>
      </c>
      <c r="D2214" s="2" t="s">
        <v>2522</v>
      </c>
      <c r="F2214" s="29">
        <f>VLOOKUP(A2214,'Survey dates etc'!$A$2:$B$3499,2,FALSE)</f>
        <v>39813</v>
      </c>
    </row>
    <row r="2215" spans="1:6" ht="11.25">
      <c r="A2215" s="2" t="s">
        <v>333</v>
      </c>
      <c r="B2215" s="21">
        <v>1</v>
      </c>
      <c r="C2215" s="2" t="s">
        <v>2529</v>
      </c>
      <c r="D2215" s="2" t="s">
        <v>2529</v>
      </c>
      <c r="E2215" s="19" t="s">
        <v>2536</v>
      </c>
      <c r="F2215" s="29">
        <f>VLOOKUP(A2215,'Survey dates etc'!$A$2:$B$3499,2,FALSE)</f>
        <v>38947</v>
      </c>
    </row>
    <row r="2216" spans="1:6" ht="11.25">
      <c r="A2216" s="2" t="s">
        <v>334</v>
      </c>
      <c r="B2216" s="21">
        <v>1</v>
      </c>
      <c r="C2216" s="2" t="s">
        <v>2520</v>
      </c>
      <c r="D2216" s="2" t="s">
        <v>2520</v>
      </c>
      <c r="E2216" s="19" t="s">
        <v>2536</v>
      </c>
      <c r="F2216" s="29">
        <f>VLOOKUP(A2216,'Survey dates etc'!$A$2:$B$3499,2,FALSE)</f>
        <v>39273</v>
      </c>
    </row>
    <row r="2217" spans="1:6" ht="11.25">
      <c r="A2217" s="2" t="s">
        <v>335</v>
      </c>
      <c r="B2217" s="21">
        <v>1</v>
      </c>
      <c r="C2217" s="2" t="s">
        <v>2520</v>
      </c>
      <c r="D2217" s="2" t="s">
        <v>2520</v>
      </c>
      <c r="E2217" s="19" t="s">
        <v>2536</v>
      </c>
      <c r="F2217" s="29">
        <f>VLOOKUP(A2217,'Survey dates etc'!$A$2:$B$3499,2,FALSE)</f>
        <v>39582</v>
      </c>
    </row>
    <row r="2218" spans="1:6" ht="11.25">
      <c r="A2218" s="2" t="s">
        <v>336</v>
      </c>
      <c r="B2218" s="21">
        <v>1</v>
      </c>
      <c r="C2218" s="2" t="s">
        <v>2524</v>
      </c>
      <c r="D2218" s="2" t="s">
        <v>2524</v>
      </c>
      <c r="E2218" s="19" t="s">
        <v>2536</v>
      </c>
      <c r="F2218" s="29">
        <f>VLOOKUP(A2218,'Survey dates etc'!$A$2:$B$3499,2,FALSE)</f>
        <v>39317</v>
      </c>
    </row>
    <row r="2219" spans="1:6" ht="11.25">
      <c r="A2219" s="2" t="s">
        <v>388</v>
      </c>
      <c r="B2219" s="21">
        <v>1</v>
      </c>
      <c r="C2219" s="2" t="s">
        <v>2529</v>
      </c>
      <c r="D2219" s="2" t="s">
        <v>2529</v>
      </c>
      <c r="E2219" s="19" t="s">
        <v>2536</v>
      </c>
      <c r="F2219" s="29">
        <f>VLOOKUP(A2219,'Survey dates etc'!$A$2:$B$3499,2,FALSE)</f>
        <v>39638</v>
      </c>
    </row>
    <row r="2220" spans="1:6" ht="11.25">
      <c r="A2220" s="30" t="s">
        <v>1496</v>
      </c>
      <c r="B2220" s="21">
        <v>1</v>
      </c>
      <c r="C2220" s="8" t="s">
        <v>1733</v>
      </c>
      <c r="D2220" s="2" t="s">
        <v>2521</v>
      </c>
      <c r="E2220" s="19" t="s">
        <v>2578</v>
      </c>
      <c r="F2220" s="29">
        <f>VLOOKUP(A2220,'Survey dates etc'!$A$2:$B$3499,2,FALSE)</f>
        <v>39416</v>
      </c>
    </row>
    <row r="2221" spans="1:6" ht="11.25">
      <c r="A2221" s="2" t="s">
        <v>389</v>
      </c>
      <c r="B2221" s="21">
        <v>1</v>
      </c>
      <c r="C2221" s="2" t="s">
        <v>2521</v>
      </c>
      <c r="D2221" s="2" t="s">
        <v>2521</v>
      </c>
      <c r="E2221" s="19" t="s">
        <v>2536</v>
      </c>
      <c r="F2221" s="29">
        <f>VLOOKUP(A2221,'Survey dates etc'!$A$2:$B$3499,2,FALSE)</f>
        <v>39693</v>
      </c>
    </row>
    <row r="2222" spans="1:6" ht="11.25">
      <c r="A2222" s="2" t="s">
        <v>1539</v>
      </c>
      <c r="B2222" s="21">
        <v>1</v>
      </c>
      <c r="C2222" s="2" t="s">
        <v>2518</v>
      </c>
      <c r="D2222" s="2" t="s">
        <v>2521</v>
      </c>
      <c r="F2222" s="29">
        <f>VLOOKUP(A2222,'Survey dates etc'!$A$2:$B$3499,2,FALSE)</f>
        <v>39167</v>
      </c>
    </row>
    <row r="2223" spans="1:6" ht="11.25">
      <c r="A2223" s="2" t="s">
        <v>1540</v>
      </c>
      <c r="B2223" s="21">
        <v>1</v>
      </c>
      <c r="C2223" s="2" t="s">
        <v>2518</v>
      </c>
      <c r="D2223" s="2" t="s">
        <v>2521</v>
      </c>
      <c r="F2223" s="29">
        <f>VLOOKUP(A2223,'Survey dates etc'!$A$2:$B$3499,2,FALSE)</f>
        <v>39234</v>
      </c>
    </row>
    <row r="2224" spans="1:6" ht="11.25">
      <c r="A2224" s="2" t="s">
        <v>1541</v>
      </c>
      <c r="B2224" s="21">
        <v>1</v>
      </c>
      <c r="C2224" s="2" t="s">
        <v>2518</v>
      </c>
      <c r="D2224" s="2" t="s">
        <v>2521</v>
      </c>
      <c r="F2224" s="29">
        <f>VLOOKUP(A2224,'Survey dates etc'!$A$2:$B$3499,2,FALSE)</f>
        <v>39234</v>
      </c>
    </row>
    <row r="2225" spans="1:6" ht="11.25">
      <c r="A2225" s="2" t="s">
        <v>390</v>
      </c>
      <c r="B2225" s="21">
        <v>1</v>
      </c>
      <c r="C2225" s="2" t="s">
        <v>2520</v>
      </c>
      <c r="D2225" s="2" t="s">
        <v>2520</v>
      </c>
      <c r="E2225" s="19" t="s">
        <v>2536</v>
      </c>
      <c r="F2225" s="29">
        <f>VLOOKUP(A2225,'Survey dates etc'!$A$2:$B$3499,2,FALSE)</f>
        <v>39175</v>
      </c>
    </row>
    <row r="2226" spans="1:6" ht="11.25">
      <c r="A2226" s="2" t="s">
        <v>1542</v>
      </c>
      <c r="B2226" s="21">
        <v>1</v>
      </c>
      <c r="C2226" s="2" t="s">
        <v>2518</v>
      </c>
      <c r="D2226" s="2" t="s">
        <v>2520</v>
      </c>
      <c r="F2226" s="29">
        <f>VLOOKUP(A2226,'Survey dates etc'!$A$2:$B$3499,2,FALSE)</f>
        <v>39792</v>
      </c>
    </row>
    <row r="2227" spans="1:6" ht="11.25">
      <c r="A2227" s="31" t="s">
        <v>2484</v>
      </c>
      <c r="B2227" s="21">
        <v>1</v>
      </c>
      <c r="C2227" s="8" t="s">
        <v>1733</v>
      </c>
      <c r="D2227" s="8" t="s">
        <v>2522</v>
      </c>
      <c r="E2227" s="19" t="s">
        <v>2578</v>
      </c>
      <c r="F2227" s="29">
        <f>VLOOKUP(A2227,'Survey dates etc'!$A$2:$B$3499,2,FALSE)</f>
        <v>39895</v>
      </c>
    </row>
    <row r="2228" spans="1:6" ht="11.25">
      <c r="A2228" s="2" t="s">
        <v>391</v>
      </c>
      <c r="B2228" s="21">
        <v>1</v>
      </c>
      <c r="C2228" s="2" t="s">
        <v>2522</v>
      </c>
      <c r="D2228" s="2" t="s">
        <v>2522</v>
      </c>
      <c r="E2228" s="19" t="s">
        <v>2536</v>
      </c>
      <c r="F2228" s="29">
        <f>VLOOKUP(A2228,'Survey dates etc'!$A$2:$B$3499,2,FALSE)</f>
        <v>39268</v>
      </c>
    </row>
    <row r="2229" spans="1:6" ht="11.25">
      <c r="A2229" s="2" t="s">
        <v>392</v>
      </c>
      <c r="B2229" s="21">
        <v>1</v>
      </c>
      <c r="C2229" s="2" t="s">
        <v>2522</v>
      </c>
      <c r="D2229" s="2" t="s">
        <v>2522</v>
      </c>
      <c r="E2229" s="19" t="s">
        <v>2536</v>
      </c>
      <c r="F2229" s="29">
        <f>VLOOKUP(A2229,'Survey dates etc'!$A$2:$B$3499,2,FALSE)</f>
        <v>39492</v>
      </c>
    </row>
    <row r="2230" spans="1:6" ht="11.25">
      <c r="A2230" s="2" t="s">
        <v>1543</v>
      </c>
      <c r="B2230" s="21">
        <v>1</v>
      </c>
      <c r="C2230" s="2" t="s">
        <v>2518</v>
      </c>
      <c r="D2230" s="2" t="s">
        <v>2522</v>
      </c>
      <c r="F2230" s="29">
        <f>VLOOKUP(A2230,'Survey dates etc'!$A$2:$B$3499,2,FALSE)</f>
        <v>39752</v>
      </c>
    </row>
    <row r="2231" spans="1:6" ht="11.25">
      <c r="A2231" s="2" t="s">
        <v>1544</v>
      </c>
      <c r="B2231" s="21">
        <v>1</v>
      </c>
      <c r="C2231" s="2" t="s">
        <v>2518</v>
      </c>
      <c r="D2231" s="2" t="s">
        <v>2522</v>
      </c>
      <c r="F2231" s="29">
        <f>VLOOKUP(A2231,'Survey dates etc'!$A$2:$B$3499,2,FALSE)</f>
        <v>39752</v>
      </c>
    </row>
    <row r="2232" spans="1:6" ht="11.25">
      <c r="A2232" s="2" t="s">
        <v>1545</v>
      </c>
      <c r="B2232" s="21">
        <v>1</v>
      </c>
      <c r="C2232" s="2" t="s">
        <v>2518</v>
      </c>
      <c r="D2232" s="2" t="s">
        <v>2522</v>
      </c>
      <c r="F2232" s="29">
        <f>VLOOKUP(A2232,'Survey dates etc'!$A$2:$B$3499,2,FALSE)</f>
        <v>39752</v>
      </c>
    </row>
    <row r="2233" spans="1:6" ht="11.25">
      <c r="A2233" s="2" t="s">
        <v>1546</v>
      </c>
      <c r="B2233" s="21">
        <v>1</v>
      </c>
      <c r="C2233" s="2" t="s">
        <v>2518</v>
      </c>
      <c r="D2233" s="2" t="s">
        <v>2522</v>
      </c>
      <c r="F2233" s="29">
        <f>VLOOKUP(A2233,'Survey dates etc'!$A$2:$B$3499,2,FALSE)</f>
        <v>39752</v>
      </c>
    </row>
    <row r="2234" spans="1:6" ht="11.25">
      <c r="A2234" s="31" t="s">
        <v>2485</v>
      </c>
      <c r="B2234" s="21">
        <v>1</v>
      </c>
      <c r="C2234" s="8" t="s">
        <v>1733</v>
      </c>
      <c r="D2234" s="8" t="s">
        <v>2521</v>
      </c>
      <c r="E2234" s="19" t="s">
        <v>2578</v>
      </c>
      <c r="F2234" s="29">
        <f>VLOOKUP(A2234,'Survey dates etc'!$A$2:$B$3499,2,FALSE)</f>
        <v>39287</v>
      </c>
    </row>
    <row r="2235" spans="1:6" ht="11.25">
      <c r="A2235" s="2" t="s">
        <v>393</v>
      </c>
      <c r="B2235" s="21">
        <v>1</v>
      </c>
      <c r="C2235" s="2" t="s">
        <v>2520</v>
      </c>
      <c r="D2235" s="2" t="s">
        <v>2520</v>
      </c>
      <c r="E2235" s="19" t="s">
        <v>2536</v>
      </c>
      <c r="F2235" s="29">
        <f>VLOOKUP(A2235,'Survey dates etc'!$A$2:$B$3499,2,FALSE)</f>
        <v>39588</v>
      </c>
    </row>
    <row r="2236" spans="1:6" ht="11.25">
      <c r="A2236" s="2" t="s">
        <v>394</v>
      </c>
      <c r="B2236" s="21">
        <v>1</v>
      </c>
      <c r="C2236" s="2" t="s">
        <v>2523</v>
      </c>
      <c r="D2236" s="2" t="s">
        <v>2523</v>
      </c>
      <c r="E2236" s="19" t="s">
        <v>2536</v>
      </c>
      <c r="F2236" s="29">
        <f>VLOOKUP(A2236,'Survey dates etc'!$A$2:$B$3499,2,FALSE)</f>
        <v>39506</v>
      </c>
    </row>
    <row r="2237" spans="1:6" ht="11.25">
      <c r="A2237" s="8" t="s">
        <v>2714</v>
      </c>
      <c r="B2237" s="21">
        <v>1</v>
      </c>
      <c r="C2237" s="8" t="s">
        <v>1733</v>
      </c>
      <c r="D2237" s="2" t="s">
        <v>2525</v>
      </c>
      <c r="E2237" s="19" t="s">
        <v>2578</v>
      </c>
      <c r="F2237" s="29">
        <f>VLOOKUP(A2237,'Survey dates etc'!$A$2:$B$3499,2,FALSE)</f>
        <v>39690</v>
      </c>
    </row>
    <row r="2238" spans="1:6" ht="11.25">
      <c r="A2238" s="2" t="s">
        <v>395</v>
      </c>
      <c r="B2238" s="21">
        <v>1</v>
      </c>
      <c r="C2238" s="2" t="s">
        <v>2529</v>
      </c>
      <c r="D2238" s="2" t="s">
        <v>2529</v>
      </c>
      <c r="E2238" s="19" t="s">
        <v>2536</v>
      </c>
      <c r="F2238" s="29">
        <f>VLOOKUP(A2238,'Survey dates etc'!$A$2:$B$3499,2,FALSE)</f>
        <v>39765</v>
      </c>
    </row>
    <row r="2239" spans="1:6" ht="11.25">
      <c r="A2239" s="2" t="s">
        <v>1547</v>
      </c>
      <c r="B2239" s="21">
        <v>1</v>
      </c>
      <c r="C2239" s="2" t="s">
        <v>2518</v>
      </c>
      <c r="D2239" s="2" t="s">
        <v>2529</v>
      </c>
      <c r="F2239" s="29">
        <f>VLOOKUP(A2239,'Survey dates etc'!$A$2:$B$3499,2,FALSE)</f>
        <v>39437</v>
      </c>
    </row>
    <row r="2240" spans="1:6" ht="11.25">
      <c r="A2240" s="2" t="s">
        <v>856</v>
      </c>
      <c r="B2240" s="21">
        <v>1</v>
      </c>
      <c r="C2240" s="2" t="s">
        <v>2518</v>
      </c>
      <c r="D2240" s="2" t="s">
        <v>2529</v>
      </c>
      <c r="F2240" s="29">
        <f>VLOOKUP(A2240,'Survey dates etc'!$A$2:$B$3499,2,FALSE)</f>
        <v>39436</v>
      </c>
    </row>
    <row r="2241" spans="1:6" ht="11.25">
      <c r="A2241" s="2" t="s">
        <v>857</v>
      </c>
      <c r="B2241" s="21">
        <v>1</v>
      </c>
      <c r="C2241" s="2" t="s">
        <v>2518</v>
      </c>
      <c r="D2241" s="2" t="s">
        <v>2529</v>
      </c>
      <c r="F2241" s="29">
        <f>VLOOKUP(A2241,'Survey dates etc'!$A$2:$B$3499,2,FALSE)</f>
        <v>39437</v>
      </c>
    </row>
    <row r="2242" spans="1:6" ht="11.25">
      <c r="A2242" s="2" t="s">
        <v>858</v>
      </c>
      <c r="B2242" s="21">
        <v>1</v>
      </c>
      <c r="C2242" s="2" t="s">
        <v>2518</v>
      </c>
      <c r="D2242" s="2" t="s">
        <v>2529</v>
      </c>
      <c r="F2242" s="29">
        <f>VLOOKUP(A2242,'Survey dates etc'!$A$2:$B$3499,2,FALSE)</f>
        <v>39437</v>
      </c>
    </row>
    <row r="2243" spans="1:6" ht="11.25">
      <c r="A2243" s="2" t="s">
        <v>756</v>
      </c>
      <c r="B2243" s="21">
        <v>1</v>
      </c>
      <c r="C2243" s="2" t="s">
        <v>2518</v>
      </c>
      <c r="D2243" s="2" t="s">
        <v>2529</v>
      </c>
      <c r="F2243" s="29">
        <f>VLOOKUP(A2243,'Survey dates etc'!$A$2:$B$3499,2,FALSE)</f>
        <v>39437</v>
      </c>
    </row>
    <row r="2244" spans="1:6" ht="11.25">
      <c r="A2244" s="16" t="s">
        <v>2400</v>
      </c>
      <c r="B2244" s="21">
        <v>1</v>
      </c>
      <c r="C2244" s="8" t="s">
        <v>1733</v>
      </c>
      <c r="D2244" s="8" t="s">
        <v>2519</v>
      </c>
      <c r="E2244" s="19" t="s">
        <v>2578</v>
      </c>
      <c r="F2244" s="29">
        <f>VLOOKUP(A2244,'Survey dates etc'!$A$2:$B$3499,2,FALSE)</f>
        <v>39547</v>
      </c>
    </row>
    <row r="2245" spans="1:6" ht="11.25">
      <c r="A2245" s="2" t="s">
        <v>396</v>
      </c>
      <c r="B2245" s="21">
        <v>1</v>
      </c>
      <c r="C2245" s="2" t="s">
        <v>2529</v>
      </c>
      <c r="D2245" s="2" t="s">
        <v>2529</v>
      </c>
      <c r="E2245" s="19" t="s">
        <v>2536</v>
      </c>
      <c r="F2245" s="29">
        <f>VLOOKUP(A2245,'Survey dates etc'!$A$2:$B$3499,2,FALSE)</f>
        <v>38951</v>
      </c>
    </row>
    <row r="2246" spans="1:6" ht="11.25">
      <c r="A2246" s="2" t="s">
        <v>397</v>
      </c>
      <c r="B2246" s="21">
        <v>1</v>
      </c>
      <c r="C2246" s="2" t="s">
        <v>2520</v>
      </c>
      <c r="D2246" s="2" t="s">
        <v>2520</v>
      </c>
      <c r="E2246" s="19" t="s">
        <v>2536</v>
      </c>
      <c r="F2246" s="29">
        <f>VLOOKUP(A2246,'Survey dates etc'!$A$2:$B$3499,2,FALSE)</f>
        <v>38826</v>
      </c>
    </row>
    <row r="2247" spans="1:6" ht="11.25">
      <c r="A2247" s="31" t="s">
        <v>2486</v>
      </c>
      <c r="B2247" s="21">
        <v>1</v>
      </c>
      <c r="C2247" s="8" t="s">
        <v>1733</v>
      </c>
      <c r="D2247" s="8" t="s">
        <v>2521</v>
      </c>
      <c r="E2247" s="19" t="s">
        <v>2578</v>
      </c>
      <c r="F2247" s="29">
        <f>VLOOKUP(A2247,'Survey dates etc'!$A$2:$B$3499,2,FALSE)</f>
        <v>39287</v>
      </c>
    </row>
    <row r="2248" spans="1:6" ht="11.25">
      <c r="A2248" s="16" t="s">
        <v>1609</v>
      </c>
      <c r="B2248" s="21">
        <v>1</v>
      </c>
      <c r="C2248" s="8" t="s">
        <v>1733</v>
      </c>
      <c r="D2248" s="8" t="s">
        <v>2523</v>
      </c>
      <c r="E2248" s="19" t="s">
        <v>2578</v>
      </c>
      <c r="F2248" s="29">
        <f>VLOOKUP(A2248,'Survey dates etc'!$A$2:$B$3499,2,FALSE)</f>
        <v>39513</v>
      </c>
    </row>
    <row r="2249" spans="1:6" ht="11.25">
      <c r="A2249" s="16" t="s">
        <v>2401</v>
      </c>
      <c r="B2249" s="21">
        <v>1</v>
      </c>
      <c r="C2249" s="8" t="s">
        <v>1733</v>
      </c>
      <c r="D2249" s="8" t="s">
        <v>2524</v>
      </c>
      <c r="E2249" s="19" t="s">
        <v>2578</v>
      </c>
      <c r="F2249" s="29">
        <f>VLOOKUP(A2249,'Survey dates etc'!$A$2:$B$3499,2,FALSE)</f>
        <v>38565</v>
      </c>
    </row>
    <row r="2250" spans="1:6" ht="11.25">
      <c r="A2250" s="2" t="s">
        <v>398</v>
      </c>
      <c r="B2250" s="21">
        <v>1</v>
      </c>
      <c r="C2250" s="2" t="s">
        <v>2523</v>
      </c>
      <c r="D2250" s="2" t="s">
        <v>2523</v>
      </c>
      <c r="E2250" s="19" t="s">
        <v>2536</v>
      </c>
      <c r="F2250" s="29">
        <f>VLOOKUP(A2250,'Survey dates etc'!$A$2:$B$3499,2,FALSE)</f>
        <v>39776</v>
      </c>
    </row>
    <row r="2251" spans="1:6" ht="11.25">
      <c r="A2251" s="2" t="s">
        <v>757</v>
      </c>
      <c r="B2251" s="21">
        <v>1</v>
      </c>
      <c r="C2251" s="2" t="s">
        <v>2518</v>
      </c>
      <c r="D2251" s="2" t="s">
        <v>2523</v>
      </c>
      <c r="F2251" s="29">
        <f>VLOOKUP(A2251,'Survey dates etc'!$A$2:$B$3499,2,FALSE)</f>
        <v>39398</v>
      </c>
    </row>
    <row r="2252" spans="1:6" ht="11.25">
      <c r="A2252" s="2" t="s">
        <v>399</v>
      </c>
      <c r="B2252" s="21">
        <v>1</v>
      </c>
      <c r="C2252" s="2" t="s">
        <v>2523</v>
      </c>
      <c r="D2252" s="2" t="s">
        <v>2523</v>
      </c>
      <c r="E2252" s="19" t="s">
        <v>2536</v>
      </c>
      <c r="F2252" s="29">
        <f>VLOOKUP(A2252,'Survey dates etc'!$A$2:$B$3499,2,FALSE)</f>
        <v>39626</v>
      </c>
    </row>
    <row r="2253" spans="1:6" ht="11.25">
      <c r="A2253" s="2" t="s">
        <v>400</v>
      </c>
      <c r="B2253" s="21">
        <v>1</v>
      </c>
      <c r="C2253" s="2" t="s">
        <v>2522</v>
      </c>
      <c r="D2253" s="2" t="s">
        <v>2522</v>
      </c>
      <c r="E2253" s="19" t="s">
        <v>2536</v>
      </c>
      <c r="F2253" s="29">
        <f>VLOOKUP(A2253,'Survey dates etc'!$A$2:$B$3499,2,FALSE)</f>
        <v>39430</v>
      </c>
    </row>
    <row r="2254" spans="1:6" ht="11.25">
      <c r="A2254" s="2" t="s">
        <v>758</v>
      </c>
      <c r="B2254" s="21">
        <v>1</v>
      </c>
      <c r="C2254" s="2" t="s">
        <v>2518</v>
      </c>
      <c r="D2254" s="2" t="s">
        <v>2522</v>
      </c>
      <c r="F2254" s="29">
        <f>VLOOKUP(A2254,'Survey dates etc'!$A$2:$B$3499,2,FALSE)</f>
        <v>39430</v>
      </c>
    </row>
    <row r="2255" spans="1:6" ht="11.25">
      <c r="A2255" s="2" t="s">
        <v>401</v>
      </c>
      <c r="B2255" s="21">
        <v>1</v>
      </c>
      <c r="C2255" s="2" t="s">
        <v>2522</v>
      </c>
      <c r="D2255" s="2" t="s">
        <v>2522</v>
      </c>
      <c r="E2255" s="19" t="s">
        <v>2536</v>
      </c>
      <c r="F2255" s="29">
        <f>VLOOKUP(A2255,'Survey dates etc'!$A$2:$B$3499,2,FALSE)</f>
        <v>39048</v>
      </c>
    </row>
    <row r="2256" spans="1:6" ht="11.25">
      <c r="A2256" s="16" t="s">
        <v>1359</v>
      </c>
      <c r="B2256" s="21">
        <v>1</v>
      </c>
      <c r="C2256" s="8" t="s">
        <v>1733</v>
      </c>
      <c r="D2256" s="8" t="s">
        <v>793</v>
      </c>
      <c r="E2256" s="19" t="s">
        <v>2578</v>
      </c>
      <c r="F2256" s="29">
        <f>VLOOKUP(A2256,'Survey dates etc'!$A$2:$B$3499,2,FALSE)</f>
        <v>39629</v>
      </c>
    </row>
    <row r="2257" spans="1:6" ht="11.25">
      <c r="A2257" s="2" t="s">
        <v>402</v>
      </c>
      <c r="B2257" s="21">
        <v>1</v>
      </c>
      <c r="C2257" s="2" t="s">
        <v>2521</v>
      </c>
      <c r="D2257" s="2" t="s">
        <v>2521</v>
      </c>
      <c r="E2257" s="19" t="s">
        <v>2536</v>
      </c>
      <c r="F2257" s="29">
        <f>VLOOKUP(A2257,'Survey dates etc'!$A$2:$B$3499,2,FALSE)</f>
        <v>39582</v>
      </c>
    </row>
    <row r="2258" spans="1:6" ht="11.25">
      <c r="A2258" s="2" t="s">
        <v>403</v>
      </c>
      <c r="B2258" s="21">
        <v>1</v>
      </c>
      <c r="C2258" s="2" t="s">
        <v>2521</v>
      </c>
      <c r="D2258" s="2" t="s">
        <v>2521</v>
      </c>
      <c r="E2258" s="19" t="s">
        <v>2536</v>
      </c>
      <c r="F2258" s="29">
        <f>VLOOKUP(A2258,'Survey dates etc'!$A$2:$B$3499,2,FALSE)</f>
        <v>38786</v>
      </c>
    </row>
    <row r="2259" spans="1:6" ht="11.25">
      <c r="A2259" s="2" t="s">
        <v>404</v>
      </c>
      <c r="B2259" s="21">
        <v>1</v>
      </c>
      <c r="C2259" s="2" t="s">
        <v>2524</v>
      </c>
      <c r="D2259" s="2" t="s">
        <v>2524</v>
      </c>
      <c r="E2259" s="19" t="s">
        <v>2536</v>
      </c>
      <c r="F2259" s="29">
        <f>VLOOKUP(A2259,'Survey dates etc'!$A$2:$B$3499,2,FALSE)</f>
        <v>39063</v>
      </c>
    </row>
    <row r="2260" spans="1:6" ht="11.25">
      <c r="A2260" s="2" t="s">
        <v>405</v>
      </c>
      <c r="B2260" s="21">
        <v>1</v>
      </c>
      <c r="C2260" s="2" t="s">
        <v>2520</v>
      </c>
      <c r="D2260" s="2" t="s">
        <v>2520</v>
      </c>
      <c r="E2260" s="19" t="s">
        <v>2536</v>
      </c>
      <c r="F2260" s="29">
        <f>VLOOKUP(A2260,'Survey dates etc'!$A$2:$B$3499,2,FALSE)</f>
        <v>39154</v>
      </c>
    </row>
    <row r="2261" spans="1:6" ht="11.25">
      <c r="A2261" s="2" t="s">
        <v>406</v>
      </c>
      <c r="B2261" s="21">
        <v>1</v>
      </c>
      <c r="C2261" s="2" t="s">
        <v>2519</v>
      </c>
      <c r="D2261" s="2" t="s">
        <v>2519</v>
      </c>
      <c r="E2261" s="19" t="s">
        <v>2536</v>
      </c>
      <c r="F2261" s="29">
        <f>VLOOKUP(A2261,'Survey dates etc'!$A$2:$B$3499,2,FALSE)</f>
        <v>39164</v>
      </c>
    </row>
    <row r="2262" spans="1:6" ht="11.25">
      <c r="A2262" s="16" t="s">
        <v>2402</v>
      </c>
      <c r="B2262" s="21">
        <v>1</v>
      </c>
      <c r="C2262" s="8" t="s">
        <v>1733</v>
      </c>
      <c r="D2262" s="8" t="s">
        <v>793</v>
      </c>
      <c r="E2262" s="19" t="s">
        <v>2578</v>
      </c>
      <c r="F2262" s="29">
        <f>VLOOKUP(A2262,'Survey dates etc'!$A$2:$B$3499,2,FALSE)</f>
        <v>39532</v>
      </c>
    </row>
    <row r="2263" spans="1:6" ht="11.25">
      <c r="A2263" s="2" t="s">
        <v>407</v>
      </c>
      <c r="B2263" s="21">
        <v>1</v>
      </c>
      <c r="C2263" s="2" t="s">
        <v>2520</v>
      </c>
      <c r="D2263" s="2" t="s">
        <v>2520</v>
      </c>
      <c r="E2263" s="19" t="s">
        <v>2536</v>
      </c>
      <c r="F2263" s="29">
        <f>VLOOKUP(A2263,'Survey dates etc'!$A$2:$B$3499,2,FALSE)</f>
        <v>39743</v>
      </c>
    </row>
    <row r="2264" spans="1:6" ht="11.25">
      <c r="A2264" s="2" t="s">
        <v>408</v>
      </c>
      <c r="B2264" s="21">
        <v>1</v>
      </c>
      <c r="C2264" s="2" t="s">
        <v>2520</v>
      </c>
      <c r="D2264" s="2" t="s">
        <v>2520</v>
      </c>
      <c r="E2264" s="19" t="s">
        <v>2536</v>
      </c>
      <c r="F2264" s="29">
        <f>VLOOKUP(A2264,'Survey dates etc'!$A$2:$B$3499,2,FALSE)</f>
        <v>38903</v>
      </c>
    </row>
    <row r="2265" spans="1:6" ht="11.25">
      <c r="A2265" s="2" t="s">
        <v>409</v>
      </c>
      <c r="B2265" s="21">
        <v>1</v>
      </c>
      <c r="C2265" s="2" t="s">
        <v>2520</v>
      </c>
      <c r="D2265" s="2" t="s">
        <v>2520</v>
      </c>
      <c r="E2265" s="19" t="s">
        <v>2536</v>
      </c>
      <c r="F2265" s="29">
        <f>VLOOKUP(A2265,'Survey dates etc'!$A$2:$B$3499,2,FALSE)</f>
        <v>39539</v>
      </c>
    </row>
    <row r="2266" spans="1:6" ht="11.25">
      <c r="A2266" s="2" t="s">
        <v>410</v>
      </c>
      <c r="B2266" s="21">
        <v>1</v>
      </c>
      <c r="C2266" s="2" t="s">
        <v>2526</v>
      </c>
      <c r="D2266" s="2" t="s">
        <v>2526</v>
      </c>
      <c r="E2266" s="19" t="s">
        <v>2536</v>
      </c>
      <c r="F2266" s="29">
        <f>VLOOKUP(A2266,'Survey dates etc'!$A$2:$B$3499,2,FALSE)</f>
        <v>39358</v>
      </c>
    </row>
    <row r="2267" spans="1:6" ht="11.25">
      <c r="A2267" s="2" t="s">
        <v>411</v>
      </c>
      <c r="B2267" s="21">
        <v>1</v>
      </c>
      <c r="C2267" s="2" t="s">
        <v>2521</v>
      </c>
      <c r="D2267" s="2" t="s">
        <v>2521</v>
      </c>
      <c r="E2267" s="19" t="s">
        <v>2536</v>
      </c>
      <c r="F2267" s="29">
        <f>VLOOKUP(A2267,'Survey dates etc'!$A$2:$B$3499,2,FALSE)</f>
        <v>39771</v>
      </c>
    </row>
    <row r="2268" spans="1:6" ht="11.25">
      <c r="A2268" s="2" t="s">
        <v>412</v>
      </c>
      <c r="B2268" s="21">
        <v>1</v>
      </c>
      <c r="C2268" s="2" t="s">
        <v>2521</v>
      </c>
      <c r="D2268" s="2" t="s">
        <v>2521</v>
      </c>
      <c r="E2268" s="19" t="s">
        <v>2536</v>
      </c>
      <c r="F2268" s="29">
        <f>VLOOKUP(A2268,'Survey dates etc'!$A$2:$B$3499,2,FALSE)</f>
        <v>39647</v>
      </c>
    </row>
    <row r="2269" spans="1:6" ht="11.25">
      <c r="A2269" s="2" t="s">
        <v>759</v>
      </c>
      <c r="B2269" s="21">
        <v>1</v>
      </c>
      <c r="C2269" s="2" t="s">
        <v>2518</v>
      </c>
      <c r="D2269" s="2" t="s">
        <v>2521</v>
      </c>
      <c r="F2269" s="29">
        <f>VLOOKUP(A2269,'Survey dates etc'!$A$2:$B$3499,2,FALSE)</f>
        <v>39337</v>
      </c>
    </row>
    <row r="2270" spans="1:6" ht="11.25">
      <c r="A2270" s="31" t="s">
        <v>2430</v>
      </c>
      <c r="B2270" s="22">
        <v>1</v>
      </c>
      <c r="C2270" s="8" t="s">
        <v>1733</v>
      </c>
      <c r="D2270" s="2" t="s">
        <v>2521</v>
      </c>
      <c r="E2270" s="19" t="s">
        <v>2578</v>
      </c>
      <c r="F2270" s="29">
        <f>VLOOKUP(A2270,'Survey dates etc'!$A$2:$B$3499,2,FALSE)</f>
        <v>39355</v>
      </c>
    </row>
    <row r="2271" spans="1:6" ht="11.25">
      <c r="A2271" s="2" t="s">
        <v>760</v>
      </c>
      <c r="B2271" s="21">
        <v>1</v>
      </c>
      <c r="C2271" s="2" t="s">
        <v>2518</v>
      </c>
      <c r="D2271" s="2" t="s">
        <v>2521</v>
      </c>
      <c r="F2271" s="29">
        <f>VLOOKUP(A2271,'Survey dates etc'!$A$2:$B$3499,2,FALSE)</f>
        <v>39169</v>
      </c>
    </row>
    <row r="2272" spans="1:6" ht="11.25">
      <c r="A2272" s="2" t="s">
        <v>761</v>
      </c>
      <c r="B2272" s="21">
        <v>1</v>
      </c>
      <c r="C2272" s="2" t="s">
        <v>2518</v>
      </c>
      <c r="D2272" s="2" t="s">
        <v>2521</v>
      </c>
      <c r="F2272" s="29">
        <f>VLOOKUP(A2272,'Survey dates etc'!$A$2:$B$3499,2,FALSE)</f>
        <v>38818</v>
      </c>
    </row>
    <row r="2273" spans="1:6" ht="11.25">
      <c r="A2273" s="2" t="s">
        <v>2124</v>
      </c>
      <c r="B2273" s="21">
        <v>1</v>
      </c>
      <c r="C2273" s="2" t="s">
        <v>2521</v>
      </c>
      <c r="D2273" s="2" t="s">
        <v>2521</v>
      </c>
      <c r="E2273" s="19" t="s">
        <v>2536</v>
      </c>
      <c r="F2273" s="29">
        <f>VLOOKUP(A2273,'Survey dates etc'!$A$2:$B$3499,2,FALSE)</f>
        <v>39337</v>
      </c>
    </row>
    <row r="2274" spans="1:6" ht="11.25">
      <c r="A2274" s="2" t="s">
        <v>762</v>
      </c>
      <c r="B2274" s="21">
        <v>1</v>
      </c>
      <c r="C2274" s="2" t="s">
        <v>2518</v>
      </c>
      <c r="D2274" s="2" t="s">
        <v>2521</v>
      </c>
      <c r="F2274" s="29">
        <f>VLOOKUP(A2274,'Survey dates etc'!$A$2:$B$3499,2,FALSE)</f>
        <v>38818</v>
      </c>
    </row>
    <row r="2275" spans="1:6" ht="11.25">
      <c r="A2275" s="2" t="s">
        <v>2125</v>
      </c>
      <c r="B2275" s="21">
        <v>1</v>
      </c>
      <c r="C2275" s="2" t="s">
        <v>2526</v>
      </c>
      <c r="D2275" s="2" t="s">
        <v>2526</v>
      </c>
      <c r="E2275" s="19" t="s">
        <v>2536</v>
      </c>
      <c r="F2275" s="29">
        <f>VLOOKUP(A2275,'Survey dates etc'!$A$2:$B$3499,2,FALSE)</f>
        <v>39752</v>
      </c>
    </row>
    <row r="2276" spans="1:6" ht="11.25">
      <c r="A2276" s="2" t="s">
        <v>763</v>
      </c>
      <c r="B2276" s="21">
        <v>1</v>
      </c>
      <c r="C2276" s="2" t="s">
        <v>2518</v>
      </c>
      <c r="D2276" s="2" t="s">
        <v>2526</v>
      </c>
      <c r="F2276" s="29">
        <f>VLOOKUP(A2276,'Survey dates etc'!$A$2:$B$3499,2,FALSE)</f>
        <v>39002</v>
      </c>
    </row>
    <row r="2277" spans="1:6" ht="11.25">
      <c r="A2277" s="2" t="s">
        <v>764</v>
      </c>
      <c r="B2277" s="21">
        <v>1</v>
      </c>
      <c r="C2277" s="2" t="s">
        <v>2518</v>
      </c>
      <c r="D2277" s="2" t="s">
        <v>2526</v>
      </c>
      <c r="F2277" s="29">
        <f>VLOOKUP(A2277,'Survey dates etc'!$A$2:$B$3499,2,FALSE)</f>
        <v>39002</v>
      </c>
    </row>
    <row r="2278" spans="1:6" ht="11.25">
      <c r="A2278" s="31" t="s">
        <v>2119</v>
      </c>
      <c r="B2278" s="22">
        <v>1</v>
      </c>
      <c r="C2278" s="8" t="s">
        <v>1733</v>
      </c>
      <c r="D2278" s="2" t="s">
        <v>2526</v>
      </c>
      <c r="E2278" s="19" t="s">
        <v>2578</v>
      </c>
      <c r="F2278" s="29">
        <f>VLOOKUP(A2278,'Survey dates etc'!$A$2:$B$3499,2,FALSE)</f>
        <v>38505</v>
      </c>
    </row>
    <row r="2279" spans="1:6" ht="11.25">
      <c r="A2279" s="2" t="s">
        <v>2126</v>
      </c>
      <c r="B2279" s="21">
        <v>1</v>
      </c>
      <c r="C2279" s="2" t="s">
        <v>2526</v>
      </c>
      <c r="D2279" s="2" t="s">
        <v>2526</v>
      </c>
      <c r="E2279" s="19" t="s">
        <v>2536</v>
      </c>
      <c r="F2279" s="29">
        <f>VLOOKUP(A2279,'Survey dates etc'!$A$2:$B$3499,2,FALSE)</f>
        <v>39388</v>
      </c>
    </row>
    <row r="2280" spans="1:6" ht="11.25">
      <c r="A2280" s="2" t="s">
        <v>765</v>
      </c>
      <c r="B2280" s="21">
        <v>1</v>
      </c>
      <c r="C2280" s="2" t="s">
        <v>2518</v>
      </c>
      <c r="D2280" s="2" t="s">
        <v>2526</v>
      </c>
      <c r="F2280" s="29">
        <f>VLOOKUP(A2280,'Survey dates etc'!$A$2:$B$3499,2,FALSE)</f>
        <v>39388</v>
      </c>
    </row>
    <row r="2281" spans="1:6" ht="11.25">
      <c r="A2281" s="2" t="s">
        <v>2127</v>
      </c>
      <c r="B2281" s="21">
        <v>1</v>
      </c>
      <c r="C2281" s="2" t="s">
        <v>2525</v>
      </c>
      <c r="D2281" s="2" t="s">
        <v>2525</v>
      </c>
      <c r="E2281" s="19" t="s">
        <v>2536</v>
      </c>
      <c r="F2281" s="29">
        <f>VLOOKUP(A2281,'Survey dates etc'!$A$2:$B$3499,2,FALSE)</f>
        <v>38770</v>
      </c>
    </row>
    <row r="2282" spans="1:6" ht="11.25">
      <c r="A2282" s="2" t="s">
        <v>2128</v>
      </c>
      <c r="B2282" s="21">
        <v>1</v>
      </c>
      <c r="C2282" s="2" t="s">
        <v>2519</v>
      </c>
      <c r="D2282" s="2" t="s">
        <v>2519</v>
      </c>
      <c r="E2282" s="19" t="s">
        <v>2536</v>
      </c>
      <c r="F2282" s="29">
        <f>VLOOKUP(A2282,'Survey dates etc'!$A$2:$B$3499,2,FALSE)</f>
        <v>39412</v>
      </c>
    </row>
    <row r="2283" spans="1:6" ht="11.25">
      <c r="A2283" s="2" t="s">
        <v>2129</v>
      </c>
      <c r="B2283" s="21">
        <v>1</v>
      </c>
      <c r="C2283" s="2" t="s">
        <v>2521</v>
      </c>
      <c r="D2283" s="2" t="s">
        <v>2521</v>
      </c>
      <c r="E2283" s="19" t="s">
        <v>2536</v>
      </c>
      <c r="F2283" s="29">
        <f>VLOOKUP(A2283,'Survey dates etc'!$A$2:$B$3499,2,FALSE)</f>
        <v>38839</v>
      </c>
    </row>
    <row r="2284" spans="1:6" ht="11.25">
      <c r="A2284" s="8" t="s">
        <v>1503</v>
      </c>
      <c r="B2284" s="21">
        <v>1</v>
      </c>
      <c r="C2284" s="8" t="s">
        <v>1733</v>
      </c>
      <c r="D2284" s="2" t="s">
        <v>2525</v>
      </c>
      <c r="E2284" s="19" t="s">
        <v>2578</v>
      </c>
      <c r="F2284" s="29">
        <f>VLOOKUP(A2284,'Survey dates etc'!$A$2:$B$3499,2,FALSE)</f>
        <v>39743</v>
      </c>
    </row>
    <row r="2285" spans="1:6" ht="11.25">
      <c r="A2285" s="16" t="s">
        <v>2403</v>
      </c>
      <c r="B2285" s="21">
        <v>1</v>
      </c>
      <c r="C2285" s="8" t="s">
        <v>1733</v>
      </c>
      <c r="D2285" s="8" t="s">
        <v>2521</v>
      </c>
      <c r="E2285" s="19" t="s">
        <v>2578</v>
      </c>
      <c r="F2285" s="29">
        <f>VLOOKUP(A2285,'Survey dates etc'!$A$2:$B$3499,2,FALSE)</f>
        <v>38567</v>
      </c>
    </row>
    <row r="2286" spans="1:6" ht="11.25">
      <c r="A2286" s="2" t="s">
        <v>2130</v>
      </c>
      <c r="B2286" s="21">
        <v>1</v>
      </c>
      <c r="C2286" s="2" t="s">
        <v>2520</v>
      </c>
      <c r="D2286" s="2" t="s">
        <v>2520</v>
      </c>
      <c r="E2286" s="19" t="s">
        <v>2536</v>
      </c>
      <c r="F2286" s="29">
        <f>VLOOKUP(A2286,'Survey dates etc'!$A$2:$B$3499,2,FALSE)</f>
        <v>38784</v>
      </c>
    </row>
    <row r="2287" spans="1:6" ht="11.25">
      <c r="A2287" s="31" t="s">
        <v>2487</v>
      </c>
      <c r="B2287" s="21">
        <v>1</v>
      </c>
      <c r="C2287" s="8" t="s">
        <v>1733</v>
      </c>
      <c r="D2287" s="8" t="s">
        <v>2520</v>
      </c>
      <c r="E2287" s="19" t="s">
        <v>2578</v>
      </c>
      <c r="F2287" s="29">
        <f>VLOOKUP(A2287,'Survey dates etc'!$A$2:$B$3499,2,FALSE)</f>
        <v>38778</v>
      </c>
    </row>
    <row r="2288" spans="1:6" ht="11.25">
      <c r="A2288" s="16" t="s">
        <v>2404</v>
      </c>
      <c r="B2288" s="21">
        <v>1</v>
      </c>
      <c r="C2288" s="8" t="s">
        <v>1733</v>
      </c>
      <c r="D2288" s="8" t="s">
        <v>2530</v>
      </c>
      <c r="E2288" s="19" t="s">
        <v>2578</v>
      </c>
      <c r="F2288" s="29">
        <f>VLOOKUP(A2288,'Survey dates etc'!$A$2:$B$3499,2,FALSE)</f>
        <v>38495</v>
      </c>
    </row>
    <row r="2289" spans="1:6" ht="11.25">
      <c r="A2289" s="16" t="s">
        <v>1360</v>
      </c>
      <c r="B2289" s="21">
        <v>1</v>
      </c>
      <c r="C2289" s="8" t="s">
        <v>1733</v>
      </c>
      <c r="D2289" s="8" t="s">
        <v>2530</v>
      </c>
      <c r="E2289" s="19" t="s">
        <v>2578</v>
      </c>
      <c r="F2289" s="29">
        <f>VLOOKUP(A2289,'Survey dates etc'!$A$2:$B$3499,2,FALSE)</f>
        <v>39865</v>
      </c>
    </row>
    <row r="2290" spans="1:6" ht="11.25">
      <c r="A2290" s="2" t="s">
        <v>2131</v>
      </c>
      <c r="B2290" s="21">
        <v>1</v>
      </c>
      <c r="C2290" s="2" t="s">
        <v>2529</v>
      </c>
      <c r="D2290" s="2" t="s">
        <v>2529</v>
      </c>
      <c r="E2290" s="19" t="s">
        <v>2536</v>
      </c>
      <c r="F2290" s="29">
        <f>VLOOKUP(A2290,'Survey dates etc'!$A$2:$B$3499,2,FALSE)</f>
        <v>39682</v>
      </c>
    </row>
    <row r="2291" spans="1:6" ht="11.25">
      <c r="A2291" s="31" t="s">
        <v>1456</v>
      </c>
      <c r="B2291" s="22">
        <v>1</v>
      </c>
      <c r="C2291" s="8" t="s">
        <v>1733</v>
      </c>
      <c r="D2291" s="2" t="s">
        <v>2529</v>
      </c>
      <c r="E2291" s="19" t="s">
        <v>2578</v>
      </c>
      <c r="F2291" s="29">
        <f>VLOOKUP(A2291,'Survey dates etc'!$A$2:$B$3499,2,FALSE)</f>
        <v>38498</v>
      </c>
    </row>
    <row r="2292" spans="1:6" ht="11.25">
      <c r="A2292" s="16" t="s">
        <v>1361</v>
      </c>
      <c r="B2292" s="21">
        <v>1</v>
      </c>
      <c r="C2292" s="8" t="s">
        <v>1733</v>
      </c>
      <c r="D2292" s="8" t="s">
        <v>2529</v>
      </c>
      <c r="E2292" s="19" t="s">
        <v>2578</v>
      </c>
      <c r="F2292" s="29">
        <f>VLOOKUP(A2292,'Survey dates etc'!$A$2:$B$3499,2,FALSE)</f>
        <v>38498</v>
      </c>
    </row>
    <row r="2293" spans="1:6" ht="11.25">
      <c r="A2293" s="2" t="s">
        <v>766</v>
      </c>
      <c r="B2293" s="21">
        <v>1</v>
      </c>
      <c r="C2293" s="2" t="s">
        <v>2518</v>
      </c>
      <c r="D2293" s="2" t="s">
        <v>2529</v>
      </c>
      <c r="F2293" s="29">
        <f>VLOOKUP(A2293,'Survey dates etc'!$A$2:$B$3499,2,FALSE)</f>
        <v>39273</v>
      </c>
    </row>
    <row r="2294" spans="1:6" ht="11.25">
      <c r="A2294" s="2" t="s">
        <v>2132</v>
      </c>
      <c r="B2294" s="21">
        <v>1</v>
      </c>
      <c r="C2294" s="2" t="s">
        <v>2529</v>
      </c>
      <c r="D2294" s="2" t="s">
        <v>2529</v>
      </c>
      <c r="E2294" s="19" t="s">
        <v>2536</v>
      </c>
      <c r="F2294" s="29">
        <f>VLOOKUP(A2294,'Survey dates etc'!$A$2:$B$3499,2,FALSE)</f>
        <v>39546</v>
      </c>
    </row>
    <row r="2295" spans="1:6" ht="11.25">
      <c r="A2295" s="2" t="s">
        <v>767</v>
      </c>
      <c r="B2295" s="21">
        <v>1</v>
      </c>
      <c r="C2295" s="2" t="s">
        <v>2518</v>
      </c>
      <c r="D2295" s="2" t="s">
        <v>2529</v>
      </c>
      <c r="F2295" s="29">
        <f>VLOOKUP(A2295,'Survey dates etc'!$A$2:$B$3499,2,FALSE)</f>
        <v>38777</v>
      </c>
    </row>
    <row r="2296" spans="1:6" ht="11.25">
      <c r="A2296" s="2" t="s">
        <v>768</v>
      </c>
      <c r="B2296" s="21">
        <v>1</v>
      </c>
      <c r="C2296" s="2" t="s">
        <v>2518</v>
      </c>
      <c r="D2296" s="2" t="s">
        <v>2529</v>
      </c>
      <c r="F2296" s="29">
        <f>VLOOKUP(A2296,'Survey dates etc'!$A$2:$B$3499,2,FALSE)</f>
        <v>38777</v>
      </c>
    </row>
    <row r="2297" spans="1:6" ht="11.25">
      <c r="A2297" s="2" t="s">
        <v>769</v>
      </c>
      <c r="B2297" s="21">
        <v>1</v>
      </c>
      <c r="C2297" s="2" t="s">
        <v>2518</v>
      </c>
      <c r="D2297" s="2" t="s">
        <v>2529</v>
      </c>
      <c r="F2297" s="29">
        <f>VLOOKUP(A2297,'Survey dates etc'!$A$2:$B$3499,2,FALSE)</f>
        <v>38777</v>
      </c>
    </row>
    <row r="2298" spans="1:6" ht="11.25">
      <c r="A2298" s="2" t="s">
        <v>2133</v>
      </c>
      <c r="B2298" s="21">
        <v>1</v>
      </c>
      <c r="C2298" s="2" t="s">
        <v>2520</v>
      </c>
      <c r="D2298" s="2" t="s">
        <v>2520</v>
      </c>
      <c r="E2298" s="19" t="s">
        <v>2536</v>
      </c>
      <c r="F2298" s="29">
        <f>VLOOKUP(A2298,'Survey dates etc'!$A$2:$B$3499,2,FALSE)</f>
        <v>38869</v>
      </c>
    </row>
    <row r="2299" spans="1:6" ht="11.25">
      <c r="A2299" s="2" t="s">
        <v>2134</v>
      </c>
      <c r="B2299" s="21">
        <v>1</v>
      </c>
      <c r="C2299" s="2" t="s">
        <v>2525</v>
      </c>
      <c r="D2299" s="2" t="s">
        <v>2525</v>
      </c>
      <c r="E2299" s="19" t="s">
        <v>2536</v>
      </c>
      <c r="F2299" s="29">
        <f>VLOOKUP(A2299,'Survey dates etc'!$A$2:$B$3499,2,FALSE)</f>
        <v>38756</v>
      </c>
    </row>
    <row r="2300" spans="1:6" ht="11.25">
      <c r="A2300" s="14" t="s">
        <v>2135</v>
      </c>
      <c r="B2300" s="21">
        <v>1</v>
      </c>
      <c r="C2300" s="8" t="s">
        <v>2525</v>
      </c>
      <c r="D2300" s="2" t="s">
        <v>2525</v>
      </c>
      <c r="E2300" s="19" t="s">
        <v>2536</v>
      </c>
      <c r="F2300" s="29">
        <f>VLOOKUP(A2300,'Survey dates etc'!$A$2:$B$3499,2,FALSE)</f>
        <v>39134</v>
      </c>
    </row>
    <row r="2301" spans="1:6" ht="11.25">
      <c r="A2301" s="8" t="s">
        <v>2715</v>
      </c>
      <c r="B2301" s="21">
        <v>1</v>
      </c>
      <c r="C2301" s="8" t="s">
        <v>1733</v>
      </c>
      <c r="D2301" s="2" t="s">
        <v>2525</v>
      </c>
      <c r="E2301" s="19" t="s">
        <v>2578</v>
      </c>
      <c r="F2301" s="29">
        <f>VLOOKUP(A2301,'Survey dates etc'!$A$2:$B$3499,2,FALSE)</f>
        <v>39689</v>
      </c>
    </row>
    <row r="2302" spans="1:6" ht="11.25">
      <c r="A2302" s="2" t="s">
        <v>2136</v>
      </c>
      <c r="B2302" s="21">
        <v>1</v>
      </c>
      <c r="C2302" s="2" t="s">
        <v>2526</v>
      </c>
      <c r="D2302" s="2" t="s">
        <v>2526</v>
      </c>
      <c r="E2302" s="19" t="s">
        <v>2536</v>
      </c>
      <c r="F2302" s="29">
        <f>VLOOKUP(A2302,'Survey dates etc'!$A$2:$B$3499,2,FALSE)</f>
        <v>39269</v>
      </c>
    </row>
    <row r="2303" spans="1:6" ht="11.25">
      <c r="A2303" s="31" t="s">
        <v>626</v>
      </c>
      <c r="B2303" s="22">
        <v>1</v>
      </c>
      <c r="C2303" s="8" t="s">
        <v>2525</v>
      </c>
      <c r="D2303" s="2" t="s">
        <v>2525</v>
      </c>
      <c r="E2303" s="19" t="s">
        <v>2578</v>
      </c>
      <c r="F2303" s="29">
        <f>VLOOKUP(A2303,'Survey dates etc'!$A$2:$B$3499,2,FALSE)</f>
        <v>39021</v>
      </c>
    </row>
    <row r="2304" spans="1:6" ht="11.25">
      <c r="A2304" s="31" t="s">
        <v>2488</v>
      </c>
      <c r="B2304" s="21">
        <v>1</v>
      </c>
      <c r="C2304" s="8" t="s">
        <v>1733</v>
      </c>
      <c r="D2304" s="8" t="s">
        <v>2523</v>
      </c>
      <c r="E2304" s="19" t="s">
        <v>2578</v>
      </c>
      <c r="F2304" s="29">
        <f>VLOOKUP(A2304,'Survey dates etc'!$A$2:$B$3499,2,FALSE)</f>
        <v>39471</v>
      </c>
    </row>
    <row r="2305" spans="1:6" ht="11.25">
      <c r="A2305" s="2" t="s">
        <v>2137</v>
      </c>
      <c r="B2305" s="21">
        <v>1</v>
      </c>
      <c r="C2305" s="2" t="s">
        <v>2529</v>
      </c>
      <c r="D2305" s="2" t="s">
        <v>2529</v>
      </c>
      <c r="E2305" s="19" t="s">
        <v>2536</v>
      </c>
      <c r="F2305" s="29">
        <f>VLOOKUP(A2305,'Survey dates etc'!$A$2:$B$3499,2,FALSE)</f>
        <v>39722</v>
      </c>
    </row>
    <row r="2306" spans="1:6" ht="11.25">
      <c r="A2306" s="2" t="s">
        <v>770</v>
      </c>
      <c r="B2306" s="21">
        <v>1</v>
      </c>
      <c r="C2306" s="2" t="s">
        <v>2518</v>
      </c>
      <c r="D2306" s="2" t="s">
        <v>2529</v>
      </c>
      <c r="F2306" s="29">
        <f>VLOOKUP(A2306,'Survey dates etc'!$A$2:$B$3499,2,FALSE)</f>
        <v>38931</v>
      </c>
    </row>
    <row r="2307" spans="1:6" ht="11.25">
      <c r="A2307" s="16" t="s">
        <v>1610</v>
      </c>
      <c r="B2307" s="21">
        <v>1</v>
      </c>
      <c r="C2307" s="8" t="s">
        <v>1733</v>
      </c>
      <c r="D2307" s="8" t="s">
        <v>2522</v>
      </c>
      <c r="E2307" s="19" t="s">
        <v>2578</v>
      </c>
      <c r="F2307" s="29">
        <f>VLOOKUP(A2307,'Survey dates etc'!$A$2:$B$3499,2,FALSE)</f>
        <v>38421</v>
      </c>
    </row>
    <row r="2308" spans="1:6" ht="11.25">
      <c r="A2308" s="31" t="s">
        <v>2489</v>
      </c>
      <c r="B2308" s="21">
        <v>1</v>
      </c>
      <c r="C2308" s="8" t="s">
        <v>1733</v>
      </c>
      <c r="D2308" s="8" t="s">
        <v>2520</v>
      </c>
      <c r="E2308" s="19" t="s">
        <v>2578</v>
      </c>
      <c r="F2308" s="29">
        <f>VLOOKUP(A2308,'Survey dates etc'!$A$2:$B$3499,2,FALSE)</f>
        <v>39323</v>
      </c>
    </row>
    <row r="2309" spans="1:6" ht="11.25">
      <c r="A2309" s="31" t="s">
        <v>2490</v>
      </c>
      <c r="B2309" s="21">
        <v>1</v>
      </c>
      <c r="C2309" s="8" t="s">
        <v>1733</v>
      </c>
      <c r="D2309" s="8" t="s">
        <v>2529</v>
      </c>
      <c r="E2309" s="19" t="s">
        <v>2578</v>
      </c>
      <c r="F2309" s="29">
        <f>VLOOKUP(A2309,'Survey dates etc'!$A$2:$B$3499,2,FALSE)</f>
        <v>39323</v>
      </c>
    </row>
    <row r="2310" spans="1:6" ht="11.25">
      <c r="A2310" s="2" t="s">
        <v>2138</v>
      </c>
      <c r="B2310" s="21">
        <v>1</v>
      </c>
      <c r="C2310" s="2" t="s">
        <v>2522</v>
      </c>
      <c r="D2310" s="2" t="s">
        <v>2522</v>
      </c>
      <c r="E2310" s="19" t="s">
        <v>2536</v>
      </c>
      <c r="F2310" s="29">
        <f>VLOOKUP(A2310,'Survey dates etc'!$A$2:$B$3499,2,FALSE)</f>
        <v>39169</v>
      </c>
    </row>
    <row r="2311" spans="1:6" ht="11.25">
      <c r="A2311" s="2" t="s">
        <v>1431</v>
      </c>
      <c r="B2311" s="21">
        <v>1</v>
      </c>
      <c r="C2311" s="2" t="s">
        <v>2520</v>
      </c>
      <c r="D2311" s="2" t="s">
        <v>2520</v>
      </c>
      <c r="E2311" s="19" t="s">
        <v>2536</v>
      </c>
      <c r="F2311" s="29">
        <f>VLOOKUP(A2311,'Survey dates etc'!$A$2:$B$3499,2,FALSE)</f>
        <v>39574</v>
      </c>
    </row>
    <row r="2312" spans="1:6" ht="11.25">
      <c r="A2312" s="2" t="s">
        <v>771</v>
      </c>
      <c r="B2312" s="21">
        <v>1</v>
      </c>
      <c r="C2312" s="2" t="s">
        <v>2518</v>
      </c>
      <c r="D2312" s="2" t="s">
        <v>2520</v>
      </c>
      <c r="F2312" s="29">
        <f>VLOOKUP(A2312,'Survey dates etc'!$A$2:$B$3499,2,FALSE)</f>
        <v>39813</v>
      </c>
    </row>
    <row r="2313" spans="1:6" ht="11.25">
      <c r="A2313" s="2" t="s">
        <v>772</v>
      </c>
      <c r="B2313" s="21">
        <v>1</v>
      </c>
      <c r="C2313" s="2" t="s">
        <v>2518</v>
      </c>
      <c r="D2313" s="2" t="s">
        <v>2520</v>
      </c>
      <c r="F2313" s="29">
        <f>VLOOKUP(A2313,'Survey dates etc'!$A$2:$B$3499,2,FALSE)</f>
        <v>39303</v>
      </c>
    </row>
    <row r="2314" spans="1:6" ht="11.25">
      <c r="A2314" s="16" t="s">
        <v>2405</v>
      </c>
      <c r="B2314" s="21">
        <v>1</v>
      </c>
      <c r="C2314" s="8" t="s">
        <v>1733</v>
      </c>
      <c r="D2314" s="8" t="s">
        <v>2522</v>
      </c>
      <c r="E2314" s="19" t="s">
        <v>2578</v>
      </c>
      <c r="F2314" s="29">
        <f>VLOOKUP(A2314,'Survey dates etc'!$A$2:$B$3499,2,FALSE)</f>
        <v>39370</v>
      </c>
    </row>
    <row r="2315" spans="1:6" ht="11.25">
      <c r="A2315" s="2" t="s">
        <v>1432</v>
      </c>
      <c r="B2315" s="21">
        <v>1</v>
      </c>
      <c r="C2315" s="2" t="s">
        <v>2526</v>
      </c>
      <c r="D2315" s="2" t="s">
        <v>2526</v>
      </c>
      <c r="E2315" s="19" t="s">
        <v>2536</v>
      </c>
      <c r="F2315" s="29">
        <f>VLOOKUP(A2315,'Survey dates etc'!$A$2:$B$3499,2,FALSE)</f>
        <v>39465</v>
      </c>
    </row>
    <row r="2316" spans="1:6" ht="11.25">
      <c r="A2316" s="2" t="s">
        <v>1433</v>
      </c>
      <c r="B2316" s="21">
        <v>1</v>
      </c>
      <c r="C2316" s="2" t="s">
        <v>2520</v>
      </c>
      <c r="D2316" s="2" t="s">
        <v>2520</v>
      </c>
      <c r="E2316" s="19" t="s">
        <v>2536</v>
      </c>
      <c r="F2316" s="29">
        <f>VLOOKUP(A2316,'Survey dates etc'!$A$2:$B$3499,2,FALSE)</f>
        <v>39736</v>
      </c>
    </row>
    <row r="2317" spans="1:6" ht="11.25">
      <c r="A2317" s="31" t="s">
        <v>195</v>
      </c>
      <c r="B2317" s="22">
        <v>1</v>
      </c>
      <c r="C2317" s="8" t="s">
        <v>2528</v>
      </c>
      <c r="D2317" s="2" t="s">
        <v>2528</v>
      </c>
      <c r="E2317" s="19" t="s">
        <v>2578</v>
      </c>
      <c r="F2317" s="29">
        <f>VLOOKUP(A2317,'Survey dates etc'!$A$2:$B$3499,2,FALSE)</f>
        <v>38999</v>
      </c>
    </row>
    <row r="2318" spans="1:6" ht="11.25">
      <c r="A2318" s="2" t="s">
        <v>1434</v>
      </c>
      <c r="B2318" s="21">
        <v>1</v>
      </c>
      <c r="C2318" s="2" t="s">
        <v>2521</v>
      </c>
      <c r="D2318" s="2" t="s">
        <v>2521</v>
      </c>
      <c r="E2318" s="19" t="s">
        <v>2536</v>
      </c>
      <c r="F2318" s="29">
        <f>VLOOKUP(A2318,'Survey dates etc'!$A$2:$B$3499,2,FALSE)</f>
        <v>38938</v>
      </c>
    </row>
    <row r="2319" spans="1:6" ht="11.25">
      <c r="A2319" s="2" t="s">
        <v>1435</v>
      </c>
      <c r="B2319" s="21">
        <v>1</v>
      </c>
      <c r="C2319" s="2" t="s">
        <v>2520</v>
      </c>
      <c r="D2319" s="2" t="s">
        <v>2520</v>
      </c>
      <c r="E2319" s="19" t="s">
        <v>2536</v>
      </c>
      <c r="F2319" s="29">
        <f>VLOOKUP(A2319,'Survey dates etc'!$A$2:$B$3499,2,FALSE)</f>
        <v>39342</v>
      </c>
    </row>
    <row r="2320" spans="1:6" ht="11.25">
      <c r="A2320" s="16" t="s">
        <v>1362</v>
      </c>
      <c r="B2320" s="21">
        <v>1</v>
      </c>
      <c r="C2320" s="8" t="s">
        <v>1733</v>
      </c>
      <c r="D2320" s="8" t="s">
        <v>2529</v>
      </c>
      <c r="E2320" s="19" t="s">
        <v>2578</v>
      </c>
      <c r="F2320" s="29">
        <f>VLOOKUP(A2320,'Survey dates etc'!$A$2:$B$3499,2,FALSE)</f>
        <v>38573</v>
      </c>
    </row>
    <row r="2321" spans="1:6" ht="11.25">
      <c r="A2321" s="31" t="s">
        <v>1457</v>
      </c>
      <c r="B2321" s="22">
        <v>1</v>
      </c>
      <c r="C2321" s="8" t="s">
        <v>1733</v>
      </c>
      <c r="D2321" s="2" t="s">
        <v>2529</v>
      </c>
      <c r="E2321" s="19" t="s">
        <v>2578</v>
      </c>
      <c r="F2321" s="29">
        <f>VLOOKUP(A2321,'Survey dates etc'!$A$2:$B$3499,2,FALSE)</f>
        <v>38497</v>
      </c>
    </row>
    <row r="2322" spans="1:6" ht="11.25">
      <c r="A2322" s="2" t="s">
        <v>773</v>
      </c>
      <c r="B2322" s="21">
        <v>1</v>
      </c>
      <c r="C2322" s="2" t="s">
        <v>2518</v>
      </c>
      <c r="D2322" s="2" t="s">
        <v>2529</v>
      </c>
      <c r="F2322" s="29">
        <f>VLOOKUP(A2322,'Survey dates etc'!$A$2:$B$3499,2,FALSE)</f>
        <v>39782</v>
      </c>
    </row>
    <row r="2323" spans="1:6" ht="11.25">
      <c r="A2323" s="2" t="s">
        <v>1436</v>
      </c>
      <c r="B2323" s="21">
        <v>1</v>
      </c>
      <c r="C2323" s="2" t="s">
        <v>2529</v>
      </c>
      <c r="D2323" s="2" t="s">
        <v>2529</v>
      </c>
      <c r="E2323" s="19" t="s">
        <v>2536</v>
      </c>
      <c r="F2323" s="29">
        <f>VLOOKUP(A2323,'Survey dates etc'!$A$2:$B$3499,2,FALSE)</f>
        <v>39833</v>
      </c>
    </row>
    <row r="2324" spans="1:6" ht="11.25">
      <c r="A2324" s="16" t="s">
        <v>1363</v>
      </c>
      <c r="B2324" s="21">
        <v>1</v>
      </c>
      <c r="C2324" s="8" t="s">
        <v>1733</v>
      </c>
      <c r="D2324" s="8" t="s">
        <v>2529</v>
      </c>
      <c r="E2324" s="19" t="s">
        <v>2578</v>
      </c>
      <c r="F2324" s="29">
        <f>VLOOKUP(A2324,'Survey dates etc'!$A$2:$B$3499,2,FALSE)</f>
        <v>38573</v>
      </c>
    </row>
    <row r="2325" spans="1:6" ht="11.25">
      <c r="A2325" s="31" t="s">
        <v>774</v>
      </c>
      <c r="B2325" s="21">
        <v>1</v>
      </c>
      <c r="C2325" s="2" t="s">
        <v>2518</v>
      </c>
      <c r="D2325" s="2" t="s">
        <v>2529</v>
      </c>
      <c r="F2325" s="29">
        <f>VLOOKUP(A2325,'Survey dates etc'!$A$2:$B$3499,2,FALSE)</f>
        <v>39813</v>
      </c>
    </row>
    <row r="2326" spans="1:6" ht="11.25">
      <c r="A2326" s="2" t="s">
        <v>1437</v>
      </c>
      <c r="B2326" s="21">
        <v>1</v>
      </c>
      <c r="C2326" s="2" t="s">
        <v>2529</v>
      </c>
      <c r="D2326" s="2" t="s">
        <v>2529</v>
      </c>
      <c r="E2326" s="19" t="s">
        <v>2536</v>
      </c>
      <c r="F2326" s="29">
        <f>VLOOKUP(A2326,'Survey dates etc'!$A$2:$B$3499,2,FALSE)</f>
        <v>39854</v>
      </c>
    </row>
    <row r="2327" spans="1:6" ht="11.25">
      <c r="A2327" s="16" t="s">
        <v>1364</v>
      </c>
      <c r="B2327" s="21">
        <v>1</v>
      </c>
      <c r="C2327" s="8" t="s">
        <v>1733</v>
      </c>
      <c r="D2327" s="8" t="s">
        <v>2529</v>
      </c>
      <c r="E2327" s="19" t="s">
        <v>2578</v>
      </c>
      <c r="F2327" s="29">
        <f>VLOOKUP(A2327,'Survey dates etc'!$A$2:$B$3499,2,FALSE)</f>
        <v>38573</v>
      </c>
    </row>
    <row r="2328" spans="1:6" ht="11.25">
      <c r="A2328" s="2" t="s">
        <v>775</v>
      </c>
      <c r="B2328" s="21">
        <v>1</v>
      </c>
      <c r="C2328" s="2" t="s">
        <v>2518</v>
      </c>
      <c r="D2328" s="2" t="s">
        <v>2529</v>
      </c>
      <c r="F2328" s="29">
        <f>VLOOKUP(A2328,'Survey dates etc'!$A$2:$B$3499,2,FALSE)</f>
        <v>39128</v>
      </c>
    </row>
    <row r="2329" spans="1:6" ht="11.25">
      <c r="A2329" s="16" t="s">
        <v>1365</v>
      </c>
      <c r="B2329" s="21">
        <v>1</v>
      </c>
      <c r="C2329" s="8" t="s">
        <v>1733</v>
      </c>
      <c r="D2329" s="8" t="s">
        <v>2529</v>
      </c>
      <c r="E2329" s="19" t="s">
        <v>2578</v>
      </c>
      <c r="F2329" s="29">
        <f>VLOOKUP(A2329,'Survey dates etc'!$A$2:$B$3499,2,FALSE)</f>
        <v>38573</v>
      </c>
    </row>
    <row r="2330" spans="1:6" ht="11.25">
      <c r="A2330" s="2" t="s">
        <v>1438</v>
      </c>
      <c r="B2330" s="21">
        <v>1</v>
      </c>
      <c r="C2330" s="2" t="s">
        <v>2529</v>
      </c>
      <c r="D2330" s="2" t="s">
        <v>2529</v>
      </c>
      <c r="E2330" s="19" t="s">
        <v>2536</v>
      </c>
      <c r="F2330" s="29">
        <f>VLOOKUP(A2330,'Survey dates etc'!$A$2:$B$3499,2,FALSE)</f>
        <v>39833</v>
      </c>
    </row>
    <row r="2331" spans="1:6" ht="11.25">
      <c r="A2331" s="16" t="s">
        <v>1366</v>
      </c>
      <c r="B2331" s="21">
        <v>1</v>
      </c>
      <c r="C2331" s="8" t="s">
        <v>1733</v>
      </c>
      <c r="D2331" s="8" t="s">
        <v>2529</v>
      </c>
      <c r="E2331" s="19" t="s">
        <v>2578</v>
      </c>
      <c r="F2331" s="29">
        <f>VLOOKUP(A2331,'Survey dates etc'!$A$2:$B$3499,2,FALSE)</f>
        <v>38573</v>
      </c>
    </row>
    <row r="2332" spans="1:6" ht="11.25">
      <c r="A2332" s="2" t="s">
        <v>1439</v>
      </c>
      <c r="B2332" s="21">
        <v>1</v>
      </c>
      <c r="C2332" s="2" t="s">
        <v>2529</v>
      </c>
      <c r="D2332" s="2" t="s">
        <v>2529</v>
      </c>
      <c r="E2332" s="19" t="s">
        <v>2536</v>
      </c>
      <c r="F2332" s="29">
        <f>VLOOKUP(A2332,'Survey dates etc'!$A$2:$B$3499,2,FALSE)</f>
        <v>39165</v>
      </c>
    </row>
    <row r="2333" spans="1:6" ht="11.25">
      <c r="A2333" s="2" t="s">
        <v>1440</v>
      </c>
      <c r="B2333" s="21">
        <v>1</v>
      </c>
      <c r="C2333" s="2" t="s">
        <v>2529</v>
      </c>
      <c r="D2333" s="2" t="s">
        <v>2529</v>
      </c>
      <c r="E2333" s="19" t="s">
        <v>2536</v>
      </c>
      <c r="F2333" s="29">
        <f>VLOOKUP(A2333,'Survey dates etc'!$A$2:$B$3499,2,FALSE)</f>
        <v>39833</v>
      </c>
    </row>
    <row r="2334" spans="1:6" ht="11.25">
      <c r="A2334" s="16" t="s">
        <v>1367</v>
      </c>
      <c r="B2334" s="21">
        <v>1</v>
      </c>
      <c r="C2334" s="8" t="s">
        <v>1733</v>
      </c>
      <c r="D2334" s="8" t="s">
        <v>2529</v>
      </c>
      <c r="E2334" s="19" t="s">
        <v>2578</v>
      </c>
      <c r="F2334" s="29">
        <f>VLOOKUP(A2334,'Survey dates etc'!$A$2:$B$3499,2,FALSE)</f>
        <v>38573</v>
      </c>
    </row>
    <row r="2335" spans="1:6" ht="11.25">
      <c r="A2335" s="2" t="s">
        <v>776</v>
      </c>
      <c r="B2335" s="21">
        <v>1</v>
      </c>
      <c r="C2335" s="2" t="s">
        <v>2518</v>
      </c>
      <c r="D2335" s="2" t="s">
        <v>2529</v>
      </c>
      <c r="F2335" s="29">
        <f>VLOOKUP(A2335,'Survey dates etc'!$A$2:$B$3499,2,FALSE)</f>
        <v>38729</v>
      </c>
    </row>
    <row r="2336" spans="1:6" ht="11.25">
      <c r="A2336" s="2" t="s">
        <v>777</v>
      </c>
      <c r="B2336" s="21">
        <v>1</v>
      </c>
      <c r="C2336" s="2" t="s">
        <v>2518</v>
      </c>
      <c r="D2336" s="2" t="s">
        <v>2529</v>
      </c>
      <c r="F2336" s="29">
        <f>VLOOKUP(A2336,'Survey dates etc'!$A$2:$B$3499,2,FALSE)</f>
        <v>39165</v>
      </c>
    </row>
    <row r="2337" spans="1:6" ht="11.25">
      <c r="A2337" s="2" t="s">
        <v>1441</v>
      </c>
      <c r="B2337" s="21">
        <v>1</v>
      </c>
      <c r="C2337" s="2" t="s">
        <v>2529</v>
      </c>
      <c r="D2337" s="2" t="s">
        <v>2529</v>
      </c>
      <c r="E2337" s="19" t="s">
        <v>2536</v>
      </c>
      <c r="F2337" s="29">
        <f>VLOOKUP(A2337,'Survey dates etc'!$A$2:$B$3499,2,FALSE)</f>
        <v>39834</v>
      </c>
    </row>
    <row r="2338" spans="1:6" ht="11.25">
      <c r="A2338" s="2" t="s">
        <v>778</v>
      </c>
      <c r="B2338" s="21">
        <v>1</v>
      </c>
      <c r="C2338" s="2" t="s">
        <v>2518</v>
      </c>
      <c r="D2338" s="2" t="s">
        <v>2529</v>
      </c>
      <c r="F2338" s="29">
        <f>VLOOKUP(A2338,'Survey dates etc'!$A$2:$B$3499,2,FALSE)</f>
        <v>38729</v>
      </c>
    </row>
    <row r="2339" spans="1:6" ht="11.25">
      <c r="A2339" s="30" t="s">
        <v>975</v>
      </c>
      <c r="B2339" s="22">
        <v>1</v>
      </c>
      <c r="C2339" s="8" t="s">
        <v>1733</v>
      </c>
      <c r="D2339" s="2" t="s">
        <v>2529</v>
      </c>
      <c r="E2339" s="19" t="s">
        <v>2578</v>
      </c>
      <c r="F2339" s="29">
        <f>VLOOKUP(A2339,'Survey dates etc'!$A$2:$B$3499,2,FALSE)</f>
        <v>38497</v>
      </c>
    </row>
    <row r="2340" spans="1:6" ht="11.25">
      <c r="A2340" s="2" t="s">
        <v>779</v>
      </c>
      <c r="B2340" s="21">
        <v>1</v>
      </c>
      <c r="C2340" s="2" t="s">
        <v>2518</v>
      </c>
      <c r="D2340" s="2" t="s">
        <v>2529</v>
      </c>
      <c r="F2340" s="29">
        <f>VLOOKUP(A2340,'Survey dates etc'!$A$2:$B$3499,2,FALSE)</f>
        <v>38729</v>
      </c>
    </row>
    <row r="2341" spans="1:6" ht="11.25">
      <c r="A2341" s="2" t="s">
        <v>780</v>
      </c>
      <c r="B2341" s="21">
        <v>1</v>
      </c>
      <c r="C2341" s="2" t="s">
        <v>2518</v>
      </c>
      <c r="D2341" s="2" t="s">
        <v>2529</v>
      </c>
      <c r="F2341" s="29">
        <f>VLOOKUP(A2341,'Survey dates etc'!$A$2:$B$3499,2,FALSE)</f>
        <v>38729</v>
      </c>
    </row>
    <row r="2342" spans="1:6" ht="11.25">
      <c r="A2342" s="2" t="s">
        <v>1442</v>
      </c>
      <c r="B2342" s="21">
        <v>1</v>
      </c>
      <c r="C2342" s="2" t="s">
        <v>2520</v>
      </c>
      <c r="D2342" s="2" t="s">
        <v>2520</v>
      </c>
      <c r="E2342" s="19" t="s">
        <v>2536</v>
      </c>
      <c r="F2342" s="29">
        <f>VLOOKUP(A2342,'Survey dates etc'!$A$2:$B$3499,2,FALSE)</f>
        <v>39484</v>
      </c>
    </row>
    <row r="2343" spans="1:6" ht="11.25">
      <c r="A2343" s="2" t="s">
        <v>1443</v>
      </c>
      <c r="B2343" s="21">
        <v>1</v>
      </c>
      <c r="C2343" s="2" t="s">
        <v>2522</v>
      </c>
      <c r="D2343" s="2" t="s">
        <v>2522</v>
      </c>
      <c r="E2343" s="19" t="s">
        <v>2536</v>
      </c>
      <c r="F2343" s="29">
        <f>VLOOKUP(A2343,'Survey dates etc'!$A$2:$B$3499,2,FALSE)</f>
        <v>39482</v>
      </c>
    </row>
    <row r="2344" spans="1:6" ht="11.25">
      <c r="A2344" s="16" t="s">
        <v>1368</v>
      </c>
      <c r="B2344" s="21">
        <v>1</v>
      </c>
      <c r="C2344" s="8" t="s">
        <v>1733</v>
      </c>
      <c r="D2344" s="8" t="s">
        <v>2522</v>
      </c>
      <c r="E2344" s="19" t="s">
        <v>2578</v>
      </c>
      <c r="F2344" s="29">
        <f>VLOOKUP(A2344,'Survey dates etc'!$A$2:$B$3499,2,FALSE)</f>
        <v>38308</v>
      </c>
    </row>
    <row r="2345" spans="1:6" ht="11.25">
      <c r="A2345" s="2" t="s">
        <v>1444</v>
      </c>
      <c r="B2345" s="21">
        <v>1</v>
      </c>
      <c r="C2345" s="2" t="s">
        <v>2520</v>
      </c>
      <c r="D2345" s="2" t="s">
        <v>2520</v>
      </c>
      <c r="E2345" s="19" t="s">
        <v>2536</v>
      </c>
      <c r="F2345" s="29">
        <f>VLOOKUP(A2345,'Survey dates etc'!$A$2:$B$3499,2,FALSE)</f>
        <v>39048</v>
      </c>
    </row>
    <row r="2346" spans="1:6" ht="11.25">
      <c r="A2346" s="31" t="s">
        <v>1458</v>
      </c>
      <c r="B2346" s="22">
        <v>1</v>
      </c>
      <c r="C2346" s="8" t="s">
        <v>1733</v>
      </c>
      <c r="D2346" s="2" t="s">
        <v>2524</v>
      </c>
      <c r="E2346" s="19" t="s">
        <v>2578</v>
      </c>
      <c r="F2346" s="29">
        <f>VLOOKUP(A2346,'Survey dates etc'!$A$2:$B$3499,2,FALSE)</f>
        <v>38548</v>
      </c>
    </row>
    <row r="2347" spans="1:6" ht="11.25">
      <c r="A2347" s="2" t="s">
        <v>256</v>
      </c>
      <c r="B2347" s="21">
        <v>1</v>
      </c>
      <c r="C2347" s="2" t="s">
        <v>2526</v>
      </c>
      <c r="D2347" s="2" t="s">
        <v>2526</v>
      </c>
      <c r="E2347" s="19" t="s">
        <v>2536</v>
      </c>
      <c r="F2347" s="29">
        <f>VLOOKUP(A2347,'Survey dates etc'!$A$2:$B$3499,2,FALSE)</f>
        <v>38834</v>
      </c>
    </row>
    <row r="2348" spans="1:6" ht="11.25">
      <c r="A2348" s="2" t="s">
        <v>257</v>
      </c>
      <c r="B2348" s="21">
        <v>1</v>
      </c>
      <c r="C2348" s="2" t="s">
        <v>2526</v>
      </c>
      <c r="D2348" s="2" t="s">
        <v>2526</v>
      </c>
      <c r="E2348" s="19" t="s">
        <v>2536</v>
      </c>
      <c r="F2348" s="29">
        <f>VLOOKUP(A2348,'Survey dates etc'!$A$2:$B$3499,2,FALSE)</f>
        <v>39184</v>
      </c>
    </row>
    <row r="2349" spans="1:6" ht="11.25">
      <c r="A2349" s="2" t="s">
        <v>258</v>
      </c>
      <c r="B2349" s="21">
        <v>1</v>
      </c>
      <c r="C2349" s="2" t="s">
        <v>2530</v>
      </c>
      <c r="D2349" s="2" t="s">
        <v>2530</v>
      </c>
      <c r="E2349" s="19" t="s">
        <v>2536</v>
      </c>
      <c r="F2349" s="29">
        <f>VLOOKUP(A2349,'Survey dates etc'!$A$2:$B$3499,2,FALSE)</f>
        <v>38776</v>
      </c>
    </row>
    <row r="2350" spans="1:6" ht="11.25">
      <c r="A2350" s="42" t="s">
        <v>1648</v>
      </c>
      <c r="B2350" s="21">
        <v>1</v>
      </c>
      <c r="C2350" s="8" t="s">
        <v>1733</v>
      </c>
      <c r="D2350" s="42" t="s">
        <v>2523</v>
      </c>
      <c r="E2350" s="19" t="s">
        <v>2578</v>
      </c>
      <c r="F2350" s="29">
        <f>VLOOKUP(A2350,'Survey dates etc'!$A$2:$B$3499,2,FALSE)</f>
        <v>38489</v>
      </c>
    </row>
    <row r="2351" spans="1:6" ht="11.25">
      <c r="A2351" s="2" t="s">
        <v>259</v>
      </c>
      <c r="B2351" s="21">
        <v>1</v>
      </c>
      <c r="C2351" s="2" t="s">
        <v>2525</v>
      </c>
      <c r="D2351" s="2" t="s">
        <v>2525</v>
      </c>
      <c r="E2351" s="19" t="s">
        <v>2536</v>
      </c>
      <c r="F2351" s="29">
        <f>VLOOKUP(A2351,'Survey dates etc'!$A$2:$B$3499,2,FALSE)</f>
        <v>38751</v>
      </c>
    </row>
    <row r="2352" spans="1:6" ht="11.25">
      <c r="A2352" s="2" t="s">
        <v>260</v>
      </c>
      <c r="B2352" s="21">
        <v>1</v>
      </c>
      <c r="C2352" s="2" t="s">
        <v>2529</v>
      </c>
      <c r="D2352" s="2" t="s">
        <v>2529</v>
      </c>
      <c r="E2352" s="19" t="s">
        <v>2536</v>
      </c>
      <c r="F2352" s="29">
        <f>VLOOKUP(A2352,'Survey dates etc'!$A$2:$B$3499,2,FALSE)</f>
        <v>39664</v>
      </c>
    </row>
    <row r="2353" spans="1:6" ht="11.25">
      <c r="A2353" s="2" t="s">
        <v>781</v>
      </c>
      <c r="B2353" s="21">
        <v>1</v>
      </c>
      <c r="C2353" s="2" t="s">
        <v>2518</v>
      </c>
      <c r="D2353" s="2" t="s">
        <v>2529</v>
      </c>
      <c r="F2353" s="29">
        <f>VLOOKUP(A2353,'Survey dates etc'!$A$2:$B$3499,2,FALSE)</f>
        <v>39153</v>
      </c>
    </row>
    <row r="2354" spans="1:6" ht="11.25">
      <c r="A2354" s="31" t="s">
        <v>2491</v>
      </c>
      <c r="B2354" s="21">
        <v>1</v>
      </c>
      <c r="C2354" s="8" t="s">
        <v>1733</v>
      </c>
      <c r="D2354" s="8" t="s">
        <v>2529</v>
      </c>
      <c r="E2354" s="19" t="s">
        <v>2578</v>
      </c>
      <c r="F2354" s="29">
        <f>VLOOKUP(A2354,'Survey dates etc'!$A$2:$B$3499,2,FALSE)</f>
        <v>39323</v>
      </c>
    </row>
    <row r="2355" spans="1:6" ht="11.25">
      <c r="A2355" s="31" t="s">
        <v>445</v>
      </c>
      <c r="B2355" s="21">
        <v>1</v>
      </c>
      <c r="C2355" s="8" t="s">
        <v>1733</v>
      </c>
      <c r="D2355" s="2" t="s">
        <v>2523</v>
      </c>
      <c r="E2355" s="19" t="s">
        <v>2578</v>
      </c>
      <c r="F2355" s="29">
        <f>VLOOKUP(A2355,'Survey dates etc'!$A$2:$B$3499,2,FALSE)</f>
        <v>39478</v>
      </c>
    </row>
    <row r="2356" spans="1:6" ht="11.25">
      <c r="A2356" s="16" t="s">
        <v>1369</v>
      </c>
      <c r="B2356" s="21">
        <v>1</v>
      </c>
      <c r="C2356" s="8" t="s">
        <v>1733</v>
      </c>
      <c r="D2356" s="8" t="s">
        <v>2524</v>
      </c>
      <c r="E2356" s="19" t="s">
        <v>2578</v>
      </c>
      <c r="F2356" s="29">
        <f>VLOOKUP(A2356,'Survey dates etc'!$A$2:$B$3499,2,FALSE)</f>
        <v>38575</v>
      </c>
    </row>
    <row r="2357" spans="1:6" ht="11.25">
      <c r="A2357" s="2" t="s">
        <v>261</v>
      </c>
      <c r="B2357" s="21">
        <v>1</v>
      </c>
      <c r="C2357" s="2" t="s">
        <v>2523</v>
      </c>
      <c r="D2357" s="2" t="s">
        <v>2523</v>
      </c>
      <c r="E2357" s="19" t="s">
        <v>2536</v>
      </c>
      <c r="F2357" s="29">
        <f>VLOOKUP(A2357,'Survey dates etc'!$A$2:$B$3499,2,FALSE)</f>
        <v>39583</v>
      </c>
    </row>
    <row r="2358" spans="1:6" ht="11.25">
      <c r="A2358" s="2" t="s">
        <v>262</v>
      </c>
      <c r="B2358" s="21">
        <v>1</v>
      </c>
      <c r="C2358" s="2" t="s">
        <v>2522</v>
      </c>
      <c r="D2358" s="2" t="s">
        <v>2522</v>
      </c>
      <c r="E2358" s="19" t="s">
        <v>2536</v>
      </c>
      <c r="F2358" s="29" t="e">
        <f>VLOOKUP(A2358,'Survey dates etc'!$A$2:$B$3499,2,FALSE)</f>
        <v>#N/A</v>
      </c>
    </row>
    <row r="2359" spans="1:6" ht="11.25">
      <c r="A2359" s="2" t="s">
        <v>263</v>
      </c>
      <c r="B2359" s="21">
        <v>1</v>
      </c>
      <c r="C2359" s="2" t="s">
        <v>2520</v>
      </c>
      <c r="D2359" s="2" t="s">
        <v>2520</v>
      </c>
      <c r="E2359" s="19" t="s">
        <v>2536</v>
      </c>
      <c r="F2359" s="29">
        <f>VLOOKUP(A2359,'Survey dates etc'!$A$2:$B$3499,2,FALSE)</f>
        <v>39490</v>
      </c>
    </row>
    <row r="2360" spans="1:6" ht="11.25">
      <c r="A2360" s="2" t="s">
        <v>782</v>
      </c>
      <c r="B2360" s="21">
        <v>1</v>
      </c>
      <c r="C2360" s="2" t="s">
        <v>2518</v>
      </c>
      <c r="D2360" s="2" t="s">
        <v>2520</v>
      </c>
      <c r="F2360" s="29">
        <f>VLOOKUP(A2360,'Survey dates etc'!$A$2:$B$3499,2,FALSE)</f>
        <v>39490</v>
      </c>
    </row>
    <row r="2361" spans="1:6" ht="11.25">
      <c r="A2361" s="16" t="s">
        <v>1370</v>
      </c>
      <c r="B2361" s="21">
        <v>1</v>
      </c>
      <c r="C2361" s="8" t="s">
        <v>1733</v>
      </c>
      <c r="D2361" s="8" t="s">
        <v>793</v>
      </c>
      <c r="E2361" s="19" t="s">
        <v>2578</v>
      </c>
      <c r="F2361" s="29">
        <f>VLOOKUP(A2361,'Survey dates etc'!$A$2:$B$3499,2,FALSE)</f>
        <v>39540</v>
      </c>
    </row>
    <row r="2362" spans="1:6" ht="11.25">
      <c r="A2362" s="16" t="s">
        <v>1371</v>
      </c>
      <c r="B2362" s="21">
        <v>1</v>
      </c>
      <c r="C2362" s="8" t="s">
        <v>1733</v>
      </c>
      <c r="D2362" s="8" t="s">
        <v>793</v>
      </c>
      <c r="E2362" s="19" t="s">
        <v>2578</v>
      </c>
      <c r="F2362" s="29">
        <f>VLOOKUP(A2362,'Survey dates etc'!$A$2:$B$3499,2,FALSE)</f>
        <v>39540</v>
      </c>
    </row>
    <row r="2363" spans="1:6" ht="11.25">
      <c r="A2363" s="2" t="s">
        <v>264</v>
      </c>
      <c r="B2363" s="21">
        <v>1</v>
      </c>
      <c r="C2363" s="2" t="s">
        <v>2523</v>
      </c>
      <c r="D2363" s="2" t="s">
        <v>2523</v>
      </c>
      <c r="E2363" s="19" t="s">
        <v>2536</v>
      </c>
      <c r="F2363" s="29">
        <f>VLOOKUP(A2363,'Survey dates etc'!$A$2:$B$3499,2,FALSE)</f>
        <v>39813</v>
      </c>
    </row>
    <row r="2364" spans="1:6" ht="11.25">
      <c r="A2364" s="2" t="s">
        <v>783</v>
      </c>
      <c r="B2364" s="21">
        <v>1</v>
      </c>
      <c r="C2364" s="2" t="s">
        <v>2518</v>
      </c>
      <c r="D2364" s="2" t="s">
        <v>2523</v>
      </c>
      <c r="F2364" s="29">
        <f>VLOOKUP(A2364,'Survey dates etc'!$A$2:$B$3499,2,FALSE)</f>
        <v>39335</v>
      </c>
    </row>
    <row r="2365" spans="1:6" ht="11.25">
      <c r="A2365" s="2" t="s">
        <v>784</v>
      </c>
      <c r="B2365" s="21">
        <v>1</v>
      </c>
      <c r="C2365" s="2" t="s">
        <v>2518</v>
      </c>
      <c r="D2365" s="2" t="s">
        <v>2523</v>
      </c>
      <c r="F2365" s="29">
        <f>VLOOKUP(A2365,'Survey dates etc'!$A$2:$B$3499,2,FALSE)</f>
        <v>38833</v>
      </c>
    </row>
    <row r="2366" spans="1:6" ht="11.25">
      <c r="A2366" s="2" t="s">
        <v>785</v>
      </c>
      <c r="B2366" s="21">
        <v>1</v>
      </c>
      <c r="C2366" s="2" t="s">
        <v>2518</v>
      </c>
      <c r="D2366" s="2" t="s">
        <v>2523</v>
      </c>
      <c r="F2366" s="29">
        <f>VLOOKUP(A2366,'Survey dates etc'!$A$2:$B$3499,2,FALSE)</f>
        <v>38833</v>
      </c>
    </row>
    <row r="2367" spans="1:6" ht="11.25">
      <c r="A2367" s="2" t="s">
        <v>786</v>
      </c>
      <c r="B2367" s="21">
        <v>1</v>
      </c>
      <c r="C2367" s="2" t="s">
        <v>2518</v>
      </c>
      <c r="D2367" s="2" t="s">
        <v>2523</v>
      </c>
      <c r="F2367" s="29">
        <f>VLOOKUP(A2367,'Survey dates etc'!$A$2:$B$3499,2,FALSE)</f>
        <v>39834</v>
      </c>
    </row>
    <row r="2368" spans="1:6" ht="11.25">
      <c r="A2368" s="2" t="s">
        <v>265</v>
      </c>
      <c r="B2368" s="21">
        <v>1</v>
      </c>
      <c r="C2368" s="2" t="s">
        <v>2522</v>
      </c>
      <c r="D2368" s="2" t="s">
        <v>2522</v>
      </c>
      <c r="E2368" s="19" t="s">
        <v>2536</v>
      </c>
      <c r="F2368" s="29">
        <f>VLOOKUP(A2368,'Survey dates etc'!$A$2:$B$3499,2,FALSE)</f>
        <v>39477</v>
      </c>
    </row>
    <row r="2369" spans="1:6" ht="11.25">
      <c r="A2369" s="2" t="s">
        <v>787</v>
      </c>
      <c r="B2369" s="21">
        <v>1</v>
      </c>
      <c r="C2369" s="2" t="s">
        <v>2518</v>
      </c>
      <c r="D2369" s="2" t="s">
        <v>2522</v>
      </c>
      <c r="F2369" s="29">
        <f>VLOOKUP(A2369,'Survey dates etc'!$A$2:$B$3499,2,FALSE)</f>
        <v>39801</v>
      </c>
    </row>
    <row r="2370" spans="1:6" ht="11.25">
      <c r="A2370" s="2" t="s">
        <v>788</v>
      </c>
      <c r="B2370" s="21">
        <v>1</v>
      </c>
      <c r="C2370" s="2" t="s">
        <v>2518</v>
      </c>
      <c r="D2370" s="2" t="s">
        <v>2522</v>
      </c>
      <c r="F2370" s="29">
        <f>VLOOKUP(A2370,'Survey dates etc'!$A$2:$B$3499,2,FALSE)</f>
        <v>39780</v>
      </c>
    </row>
    <row r="2371" spans="1:6" ht="11.25">
      <c r="A2371" s="2" t="s">
        <v>266</v>
      </c>
      <c r="B2371" s="21">
        <v>1</v>
      </c>
      <c r="C2371" s="2" t="s">
        <v>2526</v>
      </c>
      <c r="D2371" s="2" t="s">
        <v>2526</v>
      </c>
      <c r="E2371" s="19" t="s">
        <v>2536</v>
      </c>
      <c r="F2371" s="29">
        <f>VLOOKUP(A2371,'Survey dates etc'!$A$2:$B$3499,2,FALSE)</f>
        <v>39269</v>
      </c>
    </row>
    <row r="2372" spans="1:6" ht="11.25">
      <c r="A2372" s="31" t="s">
        <v>2139</v>
      </c>
      <c r="B2372" s="22">
        <v>1</v>
      </c>
      <c r="C2372" s="8" t="s">
        <v>1733</v>
      </c>
      <c r="D2372" s="2" t="s">
        <v>2524</v>
      </c>
      <c r="E2372" s="19" t="s">
        <v>2578</v>
      </c>
      <c r="F2372" s="29">
        <f>VLOOKUP(A2372,'Survey dates etc'!$A$2:$B$3499,2,FALSE)</f>
        <v>38548</v>
      </c>
    </row>
    <row r="2373" spans="1:6" ht="11.25">
      <c r="A2373" s="31" t="s">
        <v>384</v>
      </c>
      <c r="B2373" s="22">
        <v>1</v>
      </c>
      <c r="C2373" s="8" t="s">
        <v>1733</v>
      </c>
      <c r="D2373" s="2" t="s">
        <v>2525</v>
      </c>
      <c r="E2373" s="19" t="s">
        <v>2578</v>
      </c>
      <c r="F2373" s="29">
        <f>VLOOKUP(A2373,'Survey dates etc'!$A$2:$B$3499,2,FALSE)</f>
        <v>39889</v>
      </c>
    </row>
    <row r="2374" spans="1:6" ht="11.25">
      <c r="A2374" s="31" t="s">
        <v>2492</v>
      </c>
      <c r="B2374" s="21">
        <v>1</v>
      </c>
      <c r="C2374" s="8" t="s">
        <v>1733</v>
      </c>
      <c r="D2374" s="8" t="s">
        <v>2529</v>
      </c>
      <c r="E2374" s="19" t="s">
        <v>2578</v>
      </c>
      <c r="F2374" s="29">
        <f>VLOOKUP(A2374,'Survey dates etc'!$A$2:$B$3499,2,FALSE)</f>
        <v>39323</v>
      </c>
    </row>
    <row r="2375" spans="1:6" ht="11.25">
      <c r="A2375" s="2" t="s">
        <v>3015</v>
      </c>
      <c r="B2375" s="21">
        <v>1</v>
      </c>
      <c r="C2375" s="2" t="s">
        <v>2520</v>
      </c>
      <c r="D2375" s="2" t="s">
        <v>2520</v>
      </c>
      <c r="E2375" s="19" t="s">
        <v>2536</v>
      </c>
      <c r="F2375" s="29">
        <f>VLOOKUP(A2375,'Survey dates etc'!$A$2:$B$3499,2,FALSE)</f>
        <v>39843</v>
      </c>
    </row>
    <row r="2376" spans="1:6" ht="11.25">
      <c r="A2376" s="2" t="s">
        <v>789</v>
      </c>
      <c r="B2376" s="21">
        <v>1</v>
      </c>
      <c r="C2376" s="2" t="s">
        <v>2518</v>
      </c>
      <c r="D2376" s="2" t="s">
        <v>2520</v>
      </c>
      <c r="F2376" s="29">
        <f>VLOOKUP(A2376,'Survey dates etc'!$A$2:$B$3499,2,FALSE)</f>
        <v>39303</v>
      </c>
    </row>
    <row r="2377" spans="1:6" ht="11.25">
      <c r="A2377" s="2" t="s">
        <v>2718</v>
      </c>
      <c r="B2377" s="21">
        <v>1</v>
      </c>
      <c r="C2377" s="2" t="s">
        <v>2518</v>
      </c>
      <c r="D2377" s="2" t="s">
        <v>2520</v>
      </c>
      <c r="F2377" s="29">
        <f>VLOOKUP(A2377,'Survey dates etc'!$A$2:$B$3499,2,FALSE)</f>
        <v>39479</v>
      </c>
    </row>
    <row r="2378" spans="1:6" ht="11.25">
      <c r="A2378" s="2" t="s">
        <v>3016</v>
      </c>
      <c r="B2378" s="21">
        <v>1</v>
      </c>
      <c r="C2378" s="2" t="s">
        <v>2524</v>
      </c>
      <c r="D2378" s="2" t="s">
        <v>2524</v>
      </c>
      <c r="E2378" s="19" t="s">
        <v>2536</v>
      </c>
      <c r="F2378" s="29">
        <f>VLOOKUP(A2378,'Survey dates etc'!$A$2:$B$3499,2,FALSE)</f>
        <v>39716</v>
      </c>
    </row>
    <row r="2379" spans="1:6" ht="11.25">
      <c r="A2379" s="2" t="s">
        <v>2719</v>
      </c>
      <c r="B2379" s="21">
        <v>1</v>
      </c>
      <c r="C2379" s="2" t="s">
        <v>2518</v>
      </c>
      <c r="D2379" s="2" t="s">
        <v>2524</v>
      </c>
      <c r="F2379" s="29">
        <f>VLOOKUP(A2379,'Survey dates etc'!$A$2:$B$3499,2,FALSE)</f>
        <v>39160</v>
      </c>
    </row>
    <row r="2380" spans="1:6" ht="11.25">
      <c r="A2380" s="2" t="s">
        <v>3017</v>
      </c>
      <c r="B2380" s="21">
        <v>1</v>
      </c>
      <c r="C2380" s="2" t="s">
        <v>2521</v>
      </c>
      <c r="D2380" s="2" t="s">
        <v>2521</v>
      </c>
      <c r="E2380" s="19" t="s">
        <v>2536</v>
      </c>
      <c r="F2380" s="29">
        <f>VLOOKUP(A2380,'Survey dates etc'!$A$2:$B$3499,2,FALSE)</f>
        <v>39416</v>
      </c>
    </row>
    <row r="2381" spans="1:6" ht="11.25">
      <c r="A2381" s="2" t="s">
        <v>3018</v>
      </c>
      <c r="B2381" s="21">
        <v>1</v>
      </c>
      <c r="C2381" s="2" t="s">
        <v>2529</v>
      </c>
      <c r="D2381" s="2" t="s">
        <v>2529</v>
      </c>
      <c r="E2381" s="19" t="s">
        <v>2536</v>
      </c>
      <c r="F2381" s="29">
        <f>VLOOKUP(A2381,'Survey dates etc'!$A$2:$B$3499,2,FALSE)</f>
        <v>39809</v>
      </c>
    </row>
    <row r="2382" spans="1:6" ht="11.25">
      <c r="A2382" s="2" t="s">
        <v>3019</v>
      </c>
      <c r="B2382" s="21">
        <v>1</v>
      </c>
      <c r="C2382" s="2" t="s">
        <v>2524</v>
      </c>
      <c r="D2382" s="2" t="s">
        <v>2524</v>
      </c>
      <c r="E2382" s="19" t="s">
        <v>2536</v>
      </c>
      <c r="F2382" s="29">
        <f>VLOOKUP(A2382,'Survey dates etc'!$A$2:$B$3499,2,FALSE)</f>
        <v>39238</v>
      </c>
    </row>
    <row r="2383" spans="1:6" ht="11.25">
      <c r="A2383" s="33" t="s">
        <v>2720</v>
      </c>
      <c r="B2383" s="21">
        <v>1</v>
      </c>
      <c r="C2383" s="8" t="s">
        <v>2518</v>
      </c>
      <c r="D2383" s="2" t="s">
        <v>2528</v>
      </c>
      <c r="F2383" s="29">
        <f>VLOOKUP(A2383,'Survey dates etc'!$A$2:$B$3499,2,FALSE)</f>
        <v>39370</v>
      </c>
    </row>
    <row r="2384" spans="1:6" ht="11.25">
      <c r="A2384" s="2" t="s">
        <v>2721</v>
      </c>
      <c r="B2384" s="21">
        <v>1</v>
      </c>
      <c r="C2384" s="2" t="s">
        <v>2528</v>
      </c>
      <c r="D2384" s="2" t="s">
        <v>2528</v>
      </c>
      <c r="F2384" s="29">
        <f>VLOOKUP(A2384,'Survey dates etc'!$A$2:$B$3499,2,FALSE)</f>
        <v>39370</v>
      </c>
    </row>
    <row r="2385" spans="1:6" ht="11.25">
      <c r="A2385" s="2" t="s">
        <v>3020</v>
      </c>
      <c r="B2385" s="21">
        <v>1</v>
      </c>
      <c r="C2385" s="2" t="s">
        <v>2522</v>
      </c>
      <c r="D2385" s="2" t="s">
        <v>2522</v>
      </c>
      <c r="E2385" s="19" t="s">
        <v>2536</v>
      </c>
      <c r="F2385" s="29">
        <f>VLOOKUP(A2385,'Survey dates etc'!$A$2:$B$3499,2,FALSE)</f>
        <v>39743</v>
      </c>
    </row>
    <row r="2386" spans="1:6" ht="11.25">
      <c r="A2386" s="2" t="s">
        <v>3021</v>
      </c>
      <c r="B2386" s="21">
        <v>1</v>
      </c>
      <c r="C2386" s="2" t="s">
        <v>2520</v>
      </c>
      <c r="D2386" s="2" t="s">
        <v>2520</v>
      </c>
      <c r="E2386" s="19" t="s">
        <v>2536</v>
      </c>
      <c r="F2386" s="29">
        <f>VLOOKUP(A2386,'Survey dates etc'!$A$2:$B$3499,2,FALSE)</f>
        <v>39678</v>
      </c>
    </row>
    <row r="2387" spans="1:6" ht="11.25">
      <c r="A2387" s="2" t="s">
        <v>2722</v>
      </c>
      <c r="B2387" s="21">
        <v>1</v>
      </c>
      <c r="C2387" s="2" t="s">
        <v>2518</v>
      </c>
      <c r="D2387" s="2" t="s">
        <v>2520</v>
      </c>
      <c r="F2387" s="29">
        <f>VLOOKUP(A2387,'Survey dates etc'!$A$2:$B$3499,2,FALSE)</f>
        <v>39057</v>
      </c>
    </row>
    <row r="2388" spans="1:6" ht="11.25">
      <c r="A2388" s="31" t="s">
        <v>446</v>
      </c>
      <c r="B2388" s="21">
        <v>1</v>
      </c>
      <c r="C2388" s="8" t="s">
        <v>1733</v>
      </c>
      <c r="D2388" s="2" t="s">
        <v>2520</v>
      </c>
      <c r="E2388" s="19" t="s">
        <v>2578</v>
      </c>
      <c r="F2388" s="29">
        <f>VLOOKUP(A2388,'Survey dates etc'!$A$2:$B$3499,2,FALSE)</f>
        <v>39300</v>
      </c>
    </row>
    <row r="2389" spans="1:6" ht="11.25">
      <c r="A2389" s="2" t="s">
        <v>3022</v>
      </c>
      <c r="B2389" s="21">
        <v>1</v>
      </c>
      <c r="C2389" s="2" t="s">
        <v>2520</v>
      </c>
      <c r="D2389" s="2" t="s">
        <v>2520</v>
      </c>
      <c r="E2389" s="19" t="s">
        <v>2536</v>
      </c>
      <c r="F2389" s="29">
        <f>VLOOKUP(A2389,'Survey dates etc'!$A$2:$B$3499,2,FALSE)</f>
        <v>38861</v>
      </c>
    </row>
    <row r="2390" spans="1:6" ht="11.25">
      <c r="A2390" s="2" t="s">
        <v>3023</v>
      </c>
      <c r="B2390" s="21">
        <v>1</v>
      </c>
      <c r="C2390" s="2" t="s">
        <v>2520</v>
      </c>
      <c r="D2390" s="2" t="s">
        <v>2520</v>
      </c>
      <c r="E2390" s="19" t="s">
        <v>2536</v>
      </c>
      <c r="F2390" s="29">
        <f>VLOOKUP(A2390,'Survey dates etc'!$A$2:$B$3499,2,FALSE)</f>
        <v>39500</v>
      </c>
    </row>
    <row r="2391" spans="1:6" ht="11.25">
      <c r="A2391" s="24" t="s">
        <v>343</v>
      </c>
      <c r="B2391" s="21">
        <v>1</v>
      </c>
      <c r="C2391" s="2" t="s">
        <v>2518</v>
      </c>
      <c r="D2391" s="2" t="s">
        <v>2520</v>
      </c>
      <c r="F2391" s="29">
        <f>VLOOKUP(A2391,'Survey dates etc'!$A$2:$B$3499,2,FALSE)</f>
        <v>39057</v>
      </c>
    </row>
    <row r="2392" spans="1:6" ht="11.25">
      <c r="A2392" s="2" t="s">
        <v>2723</v>
      </c>
      <c r="B2392" s="21">
        <v>1</v>
      </c>
      <c r="C2392" s="2" t="s">
        <v>2518</v>
      </c>
      <c r="D2392" s="2" t="s">
        <v>2520</v>
      </c>
      <c r="F2392" s="29">
        <f>VLOOKUP(A2392,'Survey dates etc'!$A$2:$B$3499,2,FALSE)</f>
        <v>39509</v>
      </c>
    </row>
    <row r="2393" spans="1:6" ht="11.25">
      <c r="A2393" s="2" t="s">
        <v>3024</v>
      </c>
      <c r="B2393" s="21">
        <v>1</v>
      </c>
      <c r="C2393" s="2" t="s">
        <v>2523</v>
      </c>
      <c r="D2393" s="2" t="s">
        <v>2523</v>
      </c>
      <c r="E2393" s="19" t="s">
        <v>2536</v>
      </c>
      <c r="F2393" s="29">
        <f>VLOOKUP(A2393,'Survey dates etc'!$A$2:$B$3499,2,FALSE)</f>
        <v>39177</v>
      </c>
    </row>
    <row r="2394" spans="1:6" ht="11.25">
      <c r="A2394" s="2" t="s">
        <v>3025</v>
      </c>
      <c r="B2394" s="21">
        <v>1</v>
      </c>
      <c r="C2394" s="2" t="s">
        <v>2523</v>
      </c>
      <c r="D2394" s="2" t="s">
        <v>2523</v>
      </c>
      <c r="E2394" s="19" t="s">
        <v>2536</v>
      </c>
      <c r="F2394" s="29">
        <f>VLOOKUP(A2394,'Survey dates etc'!$A$2:$B$3499,2,FALSE)</f>
        <v>39177</v>
      </c>
    </row>
    <row r="2395" spans="1:6" ht="11.25">
      <c r="A2395" s="2" t="s">
        <v>3026</v>
      </c>
      <c r="B2395" s="21">
        <v>1</v>
      </c>
      <c r="C2395" s="2" t="s">
        <v>2523</v>
      </c>
      <c r="D2395" s="2" t="s">
        <v>2523</v>
      </c>
      <c r="E2395" s="19" t="s">
        <v>2536</v>
      </c>
      <c r="F2395" s="29">
        <f>VLOOKUP(A2395,'Survey dates etc'!$A$2:$B$3499,2,FALSE)</f>
        <v>39177</v>
      </c>
    </row>
    <row r="2396" spans="1:6" ht="11.25">
      <c r="A2396" s="7" t="s">
        <v>3027</v>
      </c>
      <c r="B2396" s="21">
        <v>1</v>
      </c>
      <c r="C2396" s="8" t="s">
        <v>2522</v>
      </c>
      <c r="D2396" s="2" t="s">
        <v>2522</v>
      </c>
      <c r="E2396" s="19" t="s">
        <v>2536</v>
      </c>
      <c r="F2396" s="29" t="e">
        <f>VLOOKUP(A2396,'Survey dates etc'!$A$2:$B$3499,2,FALSE)</f>
        <v>#N/A</v>
      </c>
    </row>
    <row r="2397" spans="1:6" ht="11.25">
      <c r="A2397" s="2" t="s">
        <v>3028</v>
      </c>
      <c r="B2397" s="21">
        <v>1</v>
      </c>
      <c r="C2397" s="2" t="s">
        <v>2523</v>
      </c>
      <c r="D2397" s="2" t="s">
        <v>2523</v>
      </c>
      <c r="E2397" s="19" t="s">
        <v>2536</v>
      </c>
      <c r="F2397" s="29">
        <f>VLOOKUP(A2397,'Survey dates etc'!$A$2:$B$3499,2,FALSE)</f>
        <v>39847</v>
      </c>
    </row>
    <row r="2398" spans="1:6" ht="11.25">
      <c r="A2398" s="2" t="s">
        <v>2724</v>
      </c>
      <c r="B2398" s="21">
        <v>1</v>
      </c>
      <c r="C2398" s="2" t="s">
        <v>2518</v>
      </c>
      <c r="D2398" s="2" t="s">
        <v>2523</v>
      </c>
      <c r="F2398" s="29">
        <f>VLOOKUP(A2398,'Survey dates etc'!$A$2:$B$3499,2,FALSE)</f>
        <v>39408</v>
      </c>
    </row>
    <row r="2399" spans="1:6" ht="11.25">
      <c r="A2399" s="2" t="s">
        <v>2725</v>
      </c>
      <c r="B2399" s="21">
        <v>1</v>
      </c>
      <c r="C2399" s="2" t="s">
        <v>2518</v>
      </c>
      <c r="D2399" s="2" t="s">
        <v>2523</v>
      </c>
      <c r="F2399" s="29">
        <f>VLOOKUP(A2399,'Survey dates etc'!$A$2:$B$3499,2,FALSE)</f>
        <v>39408</v>
      </c>
    </row>
    <row r="2400" spans="1:6" ht="11.25">
      <c r="A2400" s="31" t="s">
        <v>447</v>
      </c>
      <c r="B2400" s="21">
        <v>1</v>
      </c>
      <c r="C2400" s="8" t="s">
        <v>1733</v>
      </c>
      <c r="D2400" s="2" t="s">
        <v>2526</v>
      </c>
      <c r="E2400" s="19" t="s">
        <v>2578</v>
      </c>
      <c r="F2400" s="29">
        <f>VLOOKUP(A2400,'Survey dates etc'!$A$2:$B$3499,2,FALSE)</f>
        <v>39478</v>
      </c>
    </row>
    <row r="2401" spans="1:6" ht="11.25">
      <c r="A2401" s="16" t="s">
        <v>1611</v>
      </c>
      <c r="B2401" s="21">
        <v>1</v>
      </c>
      <c r="C2401" s="8" t="s">
        <v>1733</v>
      </c>
      <c r="D2401" s="8" t="s">
        <v>2522</v>
      </c>
      <c r="E2401" s="19" t="s">
        <v>2578</v>
      </c>
      <c r="F2401" s="29">
        <f>VLOOKUP(A2401,'Survey dates etc'!$A$2:$B$3499,2,FALSE)</f>
        <v>38419</v>
      </c>
    </row>
    <row r="2402" spans="1:6" ht="11.25">
      <c r="A2402" s="31" t="s">
        <v>2493</v>
      </c>
      <c r="B2402" s="21">
        <v>1</v>
      </c>
      <c r="C2402" s="8" t="s">
        <v>1733</v>
      </c>
      <c r="D2402" s="8" t="s">
        <v>2529</v>
      </c>
      <c r="E2402" s="19" t="s">
        <v>2578</v>
      </c>
      <c r="F2402" s="29">
        <f>VLOOKUP(A2402,'Survey dates etc'!$A$2:$B$3499,2,FALSE)</f>
        <v>39282</v>
      </c>
    </row>
    <row r="2403" spans="1:6" ht="11.25">
      <c r="A2403" s="2" t="s">
        <v>3029</v>
      </c>
      <c r="B2403" s="21">
        <v>1</v>
      </c>
      <c r="C2403" s="2" t="s">
        <v>2522</v>
      </c>
      <c r="D2403" s="2" t="s">
        <v>2522</v>
      </c>
      <c r="E2403" s="19" t="s">
        <v>2536</v>
      </c>
      <c r="F2403" s="29">
        <f>VLOOKUP(A2403,'Survey dates etc'!$A$2:$B$3499,2,FALSE)</f>
        <v>38845</v>
      </c>
    </row>
    <row r="2404" spans="1:6" ht="11.25">
      <c r="A2404" s="7" t="s">
        <v>3030</v>
      </c>
      <c r="B2404" s="21">
        <v>1</v>
      </c>
      <c r="C2404" s="8" t="s">
        <v>2522</v>
      </c>
      <c r="D2404" s="2" t="s">
        <v>2522</v>
      </c>
      <c r="E2404" s="19" t="s">
        <v>2536</v>
      </c>
      <c r="F2404" s="29" t="e">
        <f>VLOOKUP(A2404,'Survey dates etc'!$A$2:$B$3499,2,FALSE)</f>
        <v>#N/A</v>
      </c>
    </row>
    <row r="2405" spans="1:6" ht="11.25">
      <c r="A2405" s="42" t="s">
        <v>1649</v>
      </c>
      <c r="B2405" s="21">
        <v>1</v>
      </c>
      <c r="C2405" s="8" t="s">
        <v>1733</v>
      </c>
      <c r="D2405" s="42" t="s">
        <v>2524</v>
      </c>
      <c r="E2405" s="19" t="s">
        <v>2578</v>
      </c>
      <c r="F2405" s="29">
        <f>VLOOKUP(A2405,'Survey dates etc'!$A$2:$B$3499,2,FALSE)</f>
        <v>39316</v>
      </c>
    </row>
    <row r="2406" spans="1:6" ht="11.25">
      <c r="A2406" s="2" t="s">
        <v>3031</v>
      </c>
      <c r="B2406" s="21">
        <v>1</v>
      </c>
      <c r="C2406" s="2" t="s">
        <v>2522</v>
      </c>
      <c r="D2406" s="2" t="s">
        <v>2522</v>
      </c>
      <c r="E2406" s="19" t="s">
        <v>2536</v>
      </c>
      <c r="F2406" s="29">
        <f>VLOOKUP(A2406,'Survey dates etc'!$A$2:$B$3499,2,FALSE)</f>
        <v>38817</v>
      </c>
    </row>
    <row r="2407" spans="1:6" ht="11.25">
      <c r="A2407" s="8" t="s">
        <v>1931</v>
      </c>
      <c r="B2407" s="22">
        <v>1</v>
      </c>
      <c r="C2407" s="8" t="s">
        <v>1733</v>
      </c>
      <c r="D2407" s="2" t="s">
        <v>2520</v>
      </c>
      <c r="E2407" s="19" t="s">
        <v>2578</v>
      </c>
      <c r="F2407" s="29">
        <f>VLOOKUP(A2407,'Survey dates etc'!$A$2:$B$3499,2,FALSE)</f>
        <v>39346</v>
      </c>
    </row>
    <row r="2408" spans="1:6" ht="11.25">
      <c r="A2408" s="16" t="s">
        <v>2406</v>
      </c>
      <c r="B2408" s="21">
        <v>1</v>
      </c>
      <c r="C2408" s="8" t="s">
        <v>1733</v>
      </c>
      <c r="D2408" s="8" t="s">
        <v>2520</v>
      </c>
      <c r="E2408" s="19" t="s">
        <v>2578</v>
      </c>
      <c r="F2408" s="29">
        <f>VLOOKUP(A2408,'Survey dates etc'!$A$2:$B$3499,2,FALSE)</f>
        <v>38329</v>
      </c>
    </row>
    <row r="2409" spans="1:6" ht="11.25">
      <c r="A2409" s="2" t="s">
        <v>3032</v>
      </c>
      <c r="B2409" s="21">
        <v>1</v>
      </c>
      <c r="C2409" s="2" t="s">
        <v>2525</v>
      </c>
      <c r="D2409" s="2" t="s">
        <v>2525</v>
      </c>
      <c r="E2409" s="19" t="s">
        <v>2536</v>
      </c>
      <c r="F2409" s="29">
        <f>VLOOKUP(A2409,'Survey dates etc'!$A$2:$B$3499,2,FALSE)</f>
        <v>39720</v>
      </c>
    </row>
    <row r="2410" spans="1:6" ht="11.25">
      <c r="A2410" s="16" t="s">
        <v>1372</v>
      </c>
      <c r="B2410" s="21">
        <v>1</v>
      </c>
      <c r="C2410" s="8" t="s">
        <v>1733</v>
      </c>
      <c r="D2410" s="8" t="s">
        <v>2525</v>
      </c>
      <c r="E2410" s="19" t="s">
        <v>2578</v>
      </c>
      <c r="F2410" s="29">
        <f>VLOOKUP(A2410,'Survey dates etc'!$A$2:$B$3499,2,FALSE)</f>
        <v>38694</v>
      </c>
    </row>
    <row r="2411" spans="1:6" ht="11.25">
      <c r="A2411" s="31" t="s">
        <v>893</v>
      </c>
      <c r="B2411" s="21">
        <v>1</v>
      </c>
      <c r="C2411" s="8" t="s">
        <v>2518</v>
      </c>
      <c r="D2411" s="8" t="s">
        <v>2525</v>
      </c>
      <c r="E2411" s="19" t="s">
        <v>2578</v>
      </c>
      <c r="F2411" s="29">
        <f>VLOOKUP(A2411,'Survey dates etc'!$A$2:$B$3499,2,FALSE)</f>
        <v>39450</v>
      </c>
    </row>
    <row r="2412" spans="1:6" ht="11.25">
      <c r="A2412" s="31" t="s">
        <v>2140</v>
      </c>
      <c r="B2412" s="22">
        <v>1</v>
      </c>
      <c r="C2412" s="8" t="s">
        <v>1733</v>
      </c>
      <c r="D2412" s="2" t="s">
        <v>2524</v>
      </c>
      <c r="E2412" s="19" t="s">
        <v>2578</v>
      </c>
      <c r="F2412" s="29">
        <f>VLOOKUP(A2412,'Survey dates etc'!$A$2:$B$3499,2,FALSE)</f>
        <v>38547</v>
      </c>
    </row>
    <row r="2413" spans="1:6" ht="11.25">
      <c r="A2413" s="2" t="s">
        <v>3033</v>
      </c>
      <c r="B2413" s="21">
        <v>1</v>
      </c>
      <c r="C2413" s="2" t="s">
        <v>2522</v>
      </c>
      <c r="D2413" s="2" t="s">
        <v>2522</v>
      </c>
      <c r="E2413" s="19" t="s">
        <v>2536</v>
      </c>
      <c r="F2413" s="29">
        <f>VLOOKUP(A2413,'Survey dates etc'!$A$2:$B$3499,2,FALSE)</f>
        <v>39265</v>
      </c>
    </row>
    <row r="2414" spans="1:6" ht="11.25">
      <c r="A2414" s="42" t="s">
        <v>1650</v>
      </c>
      <c r="B2414" s="21">
        <v>1</v>
      </c>
      <c r="C2414" s="8" t="s">
        <v>1733</v>
      </c>
      <c r="D2414" s="42" t="s">
        <v>2520</v>
      </c>
      <c r="E2414" s="19" t="s">
        <v>2578</v>
      </c>
      <c r="F2414" s="29">
        <f>VLOOKUP(A2414,'Survey dates etc'!$A$2:$B$3499,2,FALSE)</f>
        <v>39496</v>
      </c>
    </row>
    <row r="2415" spans="1:6" ht="11.25">
      <c r="A2415" s="2" t="s">
        <v>3034</v>
      </c>
      <c r="B2415" s="21">
        <v>1</v>
      </c>
      <c r="C2415" s="2" t="s">
        <v>2522</v>
      </c>
      <c r="D2415" s="2" t="s">
        <v>2522</v>
      </c>
      <c r="E2415" s="19" t="s">
        <v>2536</v>
      </c>
      <c r="F2415" s="29">
        <f>VLOOKUP(A2415,'Survey dates etc'!$A$2:$B$3499,2,FALSE)</f>
        <v>39063</v>
      </c>
    </row>
    <row r="2416" spans="1:6" ht="11.25">
      <c r="A2416" s="2" t="s">
        <v>2726</v>
      </c>
      <c r="B2416" s="21">
        <v>1</v>
      </c>
      <c r="C2416" s="2" t="s">
        <v>2518</v>
      </c>
      <c r="D2416" s="2" t="s">
        <v>2522</v>
      </c>
      <c r="F2416" s="29">
        <f>VLOOKUP(A2416,'Survey dates etc'!$A$2:$B$3499,2,FALSE)</f>
        <v>39416</v>
      </c>
    </row>
    <row r="2417" spans="1:6" ht="11.25">
      <c r="A2417" s="2" t="s">
        <v>2727</v>
      </c>
      <c r="B2417" s="21">
        <v>1</v>
      </c>
      <c r="C2417" s="2" t="s">
        <v>2518</v>
      </c>
      <c r="D2417" s="2" t="s">
        <v>2520</v>
      </c>
      <c r="F2417" s="29">
        <f>VLOOKUP(A2417,'Survey dates etc'!$A$2:$B$3499,2,FALSE)</f>
        <v>39146</v>
      </c>
    </row>
    <row r="2418" spans="1:6" ht="11.25">
      <c r="A2418" s="2" t="s">
        <v>3035</v>
      </c>
      <c r="B2418" s="21">
        <v>1</v>
      </c>
      <c r="C2418" s="2" t="s">
        <v>2520</v>
      </c>
      <c r="D2418" s="2" t="s">
        <v>2520</v>
      </c>
      <c r="E2418" s="19" t="s">
        <v>2536</v>
      </c>
      <c r="F2418" s="29">
        <f>VLOOKUP(A2418,'Survey dates etc'!$A$2:$B$3499,2,FALSE)</f>
        <v>39135</v>
      </c>
    </row>
    <row r="2419" spans="1:6" ht="11.25">
      <c r="A2419" s="2" t="s">
        <v>3036</v>
      </c>
      <c r="B2419" s="21">
        <v>1</v>
      </c>
      <c r="C2419" s="2" t="s">
        <v>2520</v>
      </c>
      <c r="D2419" s="2" t="s">
        <v>2520</v>
      </c>
      <c r="E2419" s="19" t="s">
        <v>2536</v>
      </c>
      <c r="F2419" s="29">
        <f>VLOOKUP(A2419,'Survey dates etc'!$A$2:$B$3499,2,FALSE)</f>
        <v>38775</v>
      </c>
    </row>
    <row r="2420" spans="1:6" ht="11.25">
      <c r="A2420" s="35" t="s">
        <v>428</v>
      </c>
      <c r="B2420" s="21">
        <v>1</v>
      </c>
      <c r="C2420" s="8" t="s">
        <v>1733</v>
      </c>
      <c r="D2420" s="2" t="s">
        <v>2520</v>
      </c>
      <c r="E2420" s="19" t="s">
        <v>2578</v>
      </c>
      <c r="F2420" s="29">
        <f>VLOOKUP(A2420,'Survey dates etc'!$A$2:$B$3499,2,FALSE)</f>
        <v>39322</v>
      </c>
    </row>
    <row r="2421" spans="1:6" ht="11.25">
      <c r="A2421" s="2" t="s">
        <v>3037</v>
      </c>
      <c r="B2421" s="21">
        <v>1</v>
      </c>
      <c r="C2421" s="2" t="s">
        <v>2520</v>
      </c>
      <c r="D2421" s="2" t="s">
        <v>2520</v>
      </c>
      <c r="E2421" s="19" t="s">
        <v>2536</v>
      </c>
      <c r="F2421" s="29">
        <f>VLOOKUP(A2421,'Survey dates etc'!$A$2:$B$3499,2,FALSE)</f>
        <v>39560</v>
      </c>
    </row>
    <row r="2422" spans="1:6" ht="11.25">
      <c r="A2422" s="2" t="s">
        <v>3038</v>
      </c>
      <c r="B2422" s="21">
        <v>1</v>
      </c>
      <c r="C2422" s="2" t="s">
        <v>2520</v>
      </c>
      <c r="D2422" s="2" t="s">
        <v>2520</v>
      </c>
      <c r="E2422" s="19" t="s">
        <v>2536</v>
      </c>
      <c r="F2422" s="29">
        <f>VLOOKUP(A2422,'Survey dates etc'!$A$2:$B$3499,2,FALSE)</f>
        <v>39863</v>
      </c>
    </row>
    <row r="2423" spans="1:6" ht="11.25">
      <c r="A2423" s="2" t="s">
        <v>2728</v>
      </c>
      <c r="B2423" s="21">
        <v>1</v>
      </c>
      <c r="C2423" s="2" t="s">
        <v>2518</v>
      </c>
      <c r="D2423" s="2" t="s">
        <v>2520</v>
      </c>
      <c r="F2423" s="29">
        <f>VLOOKUP(A2423,'Survey dates etc'!$A$2:$B$3499,2,FALSE)</f>
        <v>39146</v>
      </c>
    </row>
    <row r="2424" spans="1:6" ht="11.25">
      <c r="A2424" s="2" t="s">
        <v>2729</v>
      </c>
      <c r="B2424" s="21">
        <v>1</v>
      </c>
      <c r="C2424" s="2" t="s">
        <v>2518</v>
      </c>
      <c r="D2424" s="2" t="s">
        <v>2520</v>
      </c>
      <c r="F2424" s="29">
        <f>VLOOKUP(A2424,'Survey dates etc'!$A$2:$B$3499,2,FALSE)</f>
        <v>38770</v>
      </c>
    </row>
    <row r="2425" spans="1:6" ht="11.25">
      <c r="A2425" s="35" t="s">
        <v>429</v>
      </c>
      <c r="B2425" s="21">
        <v>1</v>
      </c>
      <c r="C2425" s="8" t="s">
        <v>1733</v>
      </c>
      <c r="D2425" s="2" t="s">
        <v>2520</v>
      </c>
      <c r="E2425" s="19" t="s">
        <v>2578</v>
      </c>
      <c r="F2425" s="29">
        <f>VLOOKUP(A2425,'Survey dates etc'!$A$2:$B$3499,2,FALSE)</f>
        <v>39322</v>
      </c>
    </row>
    <row r="2426" spans="1:6" ht="11.25">
      <c r="A2426" s="2" t="s">
        <v>3039</v>
      </c>
      <c r="B2426" s="21">
        <v>2</v>
      </c>
      <c r="C2426" s="2" t="s">
        <v>2520</v>
      </c>
      <c r="D2426" s="2" t="s">
        <v>2520</v>
      </c>
      <c r="E2426" s="19" t="s">
        <v>2536</v>
      </c>
      <c r="F2426" s="29">
        <f>VLOOKUP(A2426,'Survey dates etc'!$A$2:$B$3499,2,FALSE)</f>
        <v>39618</v>
      </c>
    </row>
    <row r="2427" spans="1:6" ht="11.25">
      <c r="A2427" s="2" t="s">
        <v>3040</v>
      </c>
      <c r="B2427" s="21">
        <v>1</v>
      </c>
      <c r="C2427" s="2" t="s">
        <v>2520</v>
      </c>
      <c r="D2427" s="2" t="s">
        <v>2520</v>
      </c>
      <c r="E2427" s="19" t="s">
        <v>2536</v>
      </c>
      <c r="F2427" s="29">
        <f>VLOOKUP(A2427,'Survey dates etc'!$A$2:$B$3499,2,FALSE)</f>
        <v>39506</v>
      </c>
    </row>
    <row r="2428" spans="1:6" ht="11.25">
      <c r="A2428" s="2" t="s">
        <v>2730</v>
      </c>
      <c r="B2428" s="21">
        <v>1</v>
      </c>
      <c r="C2428" s="2" t="s">
        <v>2518</v>
      </c>
      <c r="D2428" s="2" t="s">
        <v>2520</v>
      </c>
      <c r="F2428" s="29">
        <f>VLOOKUP(A2428,'Survey dates etc'!$A$2:$B$3499,2,FALSE)</f>
        <v>39322</v>
      </c>
    </row>
    <row r="2429" spans="1:6" ht="11.25">
      <c r="A2429" s="2" t="s">
        <v>2731</v>
      </c>
      <c r="B2429" s="21">
        <v>1</v>
      </c>
      <c r="C2429" s="2" t="s">
        <v>2518</v>
      </c>
      <c r="D2429" s="2" t="s">
        <v>2520</v>
      </c>
      <c r="F2429" s="29">
        <f>VLOOKUP(A2429,'Survey dates etc'!$A$2:$B$3499,2,FALSE)</f>
        <v>39322</v>
      </c>
    </row>
    <row r="2430" spans="1:6" ht="11.25">
      <c r="A2430" s="2" t="s">
        <v>2732</v>
      </c>
      <c r="B2430" s="21">
        <v>1</v>
      </c>
      <c r="C2430" s="2" t="s">
        <v>2518</v>
      </c>
      <c r="D2430" s="2" t="s">
        <v>2520</v>
      </c>
      <c r="F2430" s="29">
        <f>VLOOKUP(A2430,'Survey dates etc'!$A$2:$B$3499,2,FALSE)</f>
        <v>39322</v>
      </c>
    </row>
    <row r="2431" spans="1:6" ht="11.25">
      <c r="A2431" s="2" t="s">
        <v>2733</v>
      </c>
      <c r="B2431" s="21">
        <v>1</v>
      </c>
      <c r="C2431" s="2" t="s">
        <v>2518</v>
      </c>
      <c r="D2431" s="2" t="s">
        <v>2520</v>
      </c>
      <c r="F2431" s="29">
        <f>VLOOKUP(A2431,'Survey dates etc'!$A$2:$B$3499,2,FALSE)</f>
        <v>39087</v>
      </c>
    </row>
    <row r="2432" spans="1:6" ht="11.25">
      <c r="A2432" s="31" t="s">
        <v>907</v>
      </c>
      <c r="B2432" s="21">
        <v>1</v>
      </c>
      <c r="C2432" s="8" t="s">
        <v>1733</v>
      </c>
      <c r="D2432" s="8" t="s">
        <v>2522</v>
      </c>
      <c r="E2432" s="19" t="s">
        <v>2578</v>
      </c>
      <c r="F2432" s="29">
        <f>VLOOKUP(A2432,'Survey dates etc'!$A$2:$B$3499,2,FALSE)</f>
        <v>39903</v>
      </c>
    </row>
    <row r="2433" spans="1:6" ht="11.25">
      <c r="A2433" s="2" t="s">
        <v>2981</v>
      </c>
      <c r="B2433" s="21">
        <v>1</v>
      </c>
      <c r="C2433" s="2" t="s">
        <v>2522</v>
      </c>
      <c r="D2433" s="2" t="s">
        <v>2522</v>
      </c>
      <c r="E2433" s="19" t="s">
        <v>2536</v>
      </c>
      <c r="F2433" s="29">
        <f>VLOOKUP(A2433,'Survey dates etc'!$A$2:$B$3499,2,FALSE)</f>
        <v>38748</v>
      </c>
    </row>
    <row r="2434" spans="1:6" ht="11.25">
      <c r="A2434" s="2" t="s">
        <v>2982</v>
      </c>
      <c r="B2434" s="21">
        <v>1</v>
      </c>
      <c r="C2434" s="2" t="s">
        <v>2521</v>
      </c>
      <c r="D2434" s="2" t="s">
        <v>2521</v>
      </c>
      <c r="E2434" s="19" t="s">
        <v>2536</v>
      </c>
      <c r="F2434" s="29">
        <f>VLOOKUP(A2434,'Survey dates etc'!$A$2:$B$3499,2,FALSE)</f>
        <v>39833</v>
      </c>
    </row>
    <row r="2435" spans="1:6" ht="11.25">
      <c r="A2435" s="16" t="s">
        <v>1373</v>
      </c>
      <c r="B2435" s="21">
        <v>1</v>
      </c>
      <c r="C2435" s="8" t="s">
        <v>1733</v>
      </c>
      <c r="D2435" s="8" t="s">
        <v>2521</v>
      </c>
      <c r="E2435" s="19" t="s">
        <v>2578</v>
      </c>
      <c r="F2435" s="29">
        <f>VLOOKUP(A2435,'Survey dates etc'!$A$2:$B$3499,2,FALSE)</f>
        <v>39541</v>
      </c>
    </row>
    <row r="2436" spans="1:6" ht="11.25">
      <c r="A2436" s="2" t="s">
        <v>1572</v>
      </c>
      <c r="B2436" s="21">
        <v>1</v>
      </c>
      <c r="C2436" s="2" t="s">
        <v>2518</v>
      </c>
      <c r="D2436" s="2" t="s">
        <v>2521</v>
      </c>
      <c r="F2436" s="29">
        <f>VLOOKUP(A2436,'Survey dates etc'!$A$2:$B$3499,2,FALSE)</f>
        <v>39156</v>
      </c>
    </row>
    <row r="2437" spans="1:6" ht="11.25">
      <c r="A2437" s="2" t="s">
        <v>1573</v>
      </c>
      <c r="B2437" s="21">
        <v>1</v>
      </c>
      <c r="C2437" s="2" t="s">
        <v>2518</v>
      </c>
      <c r="D2437" s="2" t="s">
        <v>2521</v>
      </c>
      <c r="F2437" s="29">
        <f>VLOOKUP(A2437,'Survey dates etc'!$A$2:$B$3499,2,FALSE)</f>
        <v>39211</v>
      </c>
    </row>
    <row r="2438" spans="1:6" ht="11.25">
      <c r="A2438" s="2" t="s">
        <v>1574</v>
      </c>
      <c r="B2438" s="21">
        <v>1</v>
      </c>
      <c r="C2438" s="2" t="s">
        <v>2518</v>
      </c>
      <c r="D2438" s="2" t="s">
        <v>2521</v>
      </c>
      <c r="F2438" s="29">
        <f>VLOOKUP(A2438,'Survey dates etc'!$A$2:$B$3499,2,FALSE)</f>
        <v>39156</v>
      </c>
    </row>
    <row r="2439" spans="1:6" ht="11.25">
      <c r="A2439" s="2" t="s">
        <v>2983</v>
      </c>
      <c r="B2439" s="21">
        <v>1</v>
      </c>
      <c r="C2439" s="2" t="s">
        <v>2520</v>
      </c>
      <c r="D2439" s="2" t="s">
        <v>2520</v>
      </c>
      <c r="E2439" s="19" t="s">
        <v>2536</v>
      </c>
      <c r="F2439" s="29">
        <f>VLOOKUP(A2439,'Survey dates etc'!$A$2:$B$3499,2,FALSE)</f>
        <v>39545</v>
      </c>
    </row>
    <row r="2440" spans="1:6" ht="11.25">
      <c r="A2440" s="30" t="s">
        <v>976</v>
      </c>
      <c r="B2440" s="22">
        <v>1</v>
      </c>
      <c r="C2440" s="8" t="s">
        <v>1733</v>
      </c>
      <c r="D2440" s="2" t="s">
        <v>2520</v>
      </c>
      <c r="E2440" s="19" t="s">
        <v>2578</v>
      </c>
      <c r="F2440" s="29">
        <f>VLOOKUP(A2440,'Survey dates etc'!$A$2:$B$3499,2,FALSE)</f>
        <v>38505</v>
      </c>
    </row>
    <row r="2441" spans="1:6" ht="11.25">
      <c r="A2441" s="2" t="s">
        <v>1575</v>
      </c>
      <c r="B2441" s="21">
        <v>1</v>
      </c>
      <c r="C2441" s="2" t="s">
        <v>2518</v>
      </c>
      <c r="D2441" s="2" t="s">
        <v>2522</v>
      </c>
      <c r="F2441" s="29">
        <f>VLOOKUP(A2441,'Survey dates etc'!$A$2:$B$3499,2,FALSE)</f>
        <v>39898</v>
      </c>
    </row>
    <row r="2442" spans="1:6" ht="11.25">
      <c r="A2442" s="3" t="s">
        <v>2984</v>
      </c>
      <c r="B2442" s="21">
        <v>1</v>
      </c>
      <c r="C2442" s="8" t="s">
        <v>2530</v>
      </c>
      <c r="D2442" s="2" t="s">
        <v>2530</v>
      </c>
      <c r="E2442" s="19" t="s">
        <v>2536</v>
      </c>
      <c r="F2442" s="29">
        <f>VLOOKUP(A2442,'Survey dates etc'!$A$2:$B$3499,2,FALSE)</f>
        <v>38733</v>
      </c>
    </row>
    <row r="2443" spans="1:6" ht="11.25">
      <c r="A2443" s="2" t="s">
        <v>2985</v>
      </c>
      <c r="B2443" s="21">
        <v>1</v>
      </c>
      <c r="C2443" s="2" t="s">
        <v>2524</v>
      </c>
      <c r="D2443" s="2" t="s">
        <v>2524</v>
      </c>
      <c r="E2443" s="19" t="s">
        <v>2536</v>
      </c>
      <c r="F2443" s="29">
        <f>VLOOKUP(A2443,'Survey dates etc'!$A$2:$B$3499,2,FALSE)</f>
        <v>39485</v>
      </c>
    </row>
    <row r="2444" spans="1:6" ht="11.25">
      <c r="A2444" s="31" t="s">
        <v>2986</v>
      </c>
      <c r="B2444" s="21">
        <v>1</v>
      </c>
      <c r="C2444" s="2" t="s">
        <v>2524</v>
      </c>
      <c r="D2444" s="2" t="s">
        <v>2524</v>
      </c>
      <c r="E2444" s="19" t="s">
        <v>2536</v>
      </c>
      <c r="F2444" s="29">
        <f>VLOOKUP(A2444,'Survey dates etc'!$A$2:$B$3499,2,FALSE)</f>
        <v>38897</v>
      </c>
    </row>
    <row r="2445" spans="1:6" ht="11.25">
      <c r="A2445" s="2" t="s">
        <v>2987</v>
      </c>
      <c r="B2445" s="21">
        <v>1</v>
      </c>
      <c r="C2445" s="2" t="s">
        <v>2525</v>
      </c>
      <c r="D2445" s="2" t="s">
        <v>2525</v>
      </c>
      <c r="E2445" s="19" t="s">
        <v>2536</v>
      </c>
      <c r="F2445" s="29">
        <f>VLOOKUP(A2445,'Survey dates etc'!$A$2:$B$3499,2,FALSE)</f>
        <v>38769</v>
      </c>
    </row>
    <row r="2446" spans="1:6" ht="11.25">
      <c r="A2446" s="31" t="s">
        <v>2494</v>
      </c>
      <c r="B2446" s="21">
        <v>1</v>
      </c>
      <c r="C2446" s="8" t="s">
        <v>1733</v>
      </c>
      <c r="D2446" s="8" t="s">
        <v>2524</v>
      </c>
      <c r="E2446" s="19" t="s">
        <v>2578</v>
      </c>
      <c r="F2446" s="29">
        <f>VLOOKUP(A2446,'Survey dates etc'!$A$2:$B$3499,2,FALSE)</f>
        <v>39294</v>
      </c>
    </row>
    <row r="2447" spans="1:6" ht="11.25">
      <c r="A2447" s="16" t="s">
        <v>1374</v>
      </c>
      <c r="B2447" s="21">
        <v>1</v>
      </c>
      <c r="C2447" s="8" t="s">
        <v>1733</v>
      </c>
      <c r="D2447" s="8" t="s">
        <v>2524</v>
      </c>
      <c r="E2447" s="19" t="s">
        <v>2578</v>
      </c>
      <c r="F2447" s="29">
        <f>VLOOKUP(A2447,'Survey dates etc'!$A$2:$B$3499,2,FALSE)</f>
        <v>38565</v>
      </c>
    </row>
    <row r="2448" spans="1:6" ht="11.25">
      <c r="A2448" s="2" t="s">
        <v>2988</v>
      </c>
      <c r="B2448" s="21">
        <v>1</v>
      </c>
      <c r="C2448" s="2" t="s">
        <v>2520</v>
      </c>
      <c r="D2448" s="2" t="s">
        <v>2520</v>
      </c>
      <c r="E2448" s="19" t="s">
        <v>2536</v>
      </c>
      <c r="F2448" s="29">
        <f>VLOOKUP(A2448,'Survey dates etc'!$A$2:$B$3499,2,FALSE)</f>
        <v>39643</v>
      </c>
    </row>
    <row r="2449" spans="1:6" ht="11.25">
      <c r="A2449" s="8" t="s">
        <v>1576</v>
      </c>
      <c r="B2449" s="21">
        <v>1</v>
      </c>
      <c r="C2449" s="2" t="s">
        <v>2518</v>
      </c>
      <c r="D2449" s="2" t="s">
        <v>2520</v>
      </c>
      <c r="F2449" s="29">
        <f>VLOOKUP(A2449,'Survey dates etc'!$A$2:$B$3499,2,FALSE)</f>
        <v>39225</v>
      </c>
    </row>
    <row r="2450" spans="1:6" ht="11.25">
      <c r="A2450" s="2" t="s">
        <v>1577</v>
      </c>
      <c r="B2450" s="21">
        <v>1</v>
      </c>
      <c r="C2450" s="2" t="s">
        <v>2518</v>
      </c>
      <c r="D2450" s="2" t="s">
        <v>2520</v>
      </c>
      <c r="F2450" s="29">
        <f>VLOOKUP(A2450,'Survey dates etc'!$A$2:$B$3499,2,FALSE)</f>
        <v>39782</v>
      </c>
    </row>
    <row r="2451" spans="1:6" ht="11.25">
      <c r="A2451" s="2" t="s">
        <v>2989</v>
      </c>
      <c r="B2451" s="21">
        <v>1</v>
      </c>
      <c r="C2451" s="2" t="s">
        <v>2519</v>
      </c>
      <c r="D2451" s="2" t="s">
        <v>2519</v>
      </c>
      <c r="E2451" s="19" t="s">
        <v>2536</v>
      </c>
      <c r="F2451" s="29">
        <f>VLOOKUP(A2451,'Survey dates etc'!$A$2:$B$3499,2,FALSE)</f>
        <v>39640</v>
      </c>
    </row>
    <row r="2452" spans="1:6" ht="11.25">
      <c r="A2452" s="2" t="s">
        <v>2990</v>
      </c>
      <c r="B2452" s="21">
        <v>1</v>
      </c>
      <c r="C2452" s="2" t="s">
        <v>2521</v>
      </c>
      <c r="D2452" s="2" t="s">
        <v>2521</v>
      </c>
      <c r="E2452" s="19" t="s">
        <v>2536</v>
      </c>
      <c r="F2452" s="29">
        <f>VLOOKUP(A2452,'Survey dates etc'!$A$2:$B$3499,2,FALSE)</f>
        <v>39771</v>
      </c>
    </row>
    <row r="2453" spans="1:6" ht="11.25">
      <c r="A2453" s="2" t="s">
        <v>2991</v>
      </c>
      <c r="B2453" s="21">
        <v>1</v>
      </c>
      <c r="C2453" s="2" t="s">
        <v>2526</v>
      </c>
      <c r="D2453" s="2" t="s">
        <v>2526</v>
      </c>
      <c r="E2453" s="19" t="s">
        <v>2536</v>
      </c>
      <c r="F2453" s="29">
        <f>VLOOKUP(A2453,'Survey dates etc'!$A$2:$B$3499,2,FALSE)</f>
        <v>39759</v>
      </c>
    </row>
    <row r="2454" spans="1:6" ht="11.25">
      <c r="A2454" s="2" t="s">
        <v>1578</v>
      </c>
      <c r="B2454" s="21">
        <v>1</v>
      </c>
      <c r="C2454" s="2" t="s">
        <v>2518</v>
      </c>
      <c r="D2454" s="2" t="s">
        <v>2526</v>
      </c>
      <c r="F2454" s="29">
        <f>VLOOKUP(A2454,'Survey dates etc'!$A$2:$B$3499,2,FALSE)</f>
        <v>39806</v>
      </c>
    </row>
    <row r="2455" spans="1:6" ht="11.25">
      <c r="A2455" s="2" t="s">
        <v>1579</v>
      </c>
      <c r="B2455" s="21">
        <v>1</v>
      </c>
      <c r="C2455" s="2" t="s">
        <v>2518</v>
      </c>
      <c r="D2455" s="2" t="s">
        <v>2526</v>
      </c>
      <c r="F2455" s="29">
        <f>VLOOKUP(A2455,'Survey dates etc'!$A$2:$B$3499,2,FALSE)</f>
        <v>38967</v>
      </c>
    </row>
    <row r="2456" spans="1:6" ht="11.25">
      <c r="A2456" s="2" t="s">
        <v>1580</v>
      </c>
      <c r="B2456" s="21">
        <v>1</v>
      </c>
      <c r="C2456" s="2" t="s">
        <v>2518</v>
      </c>
      <c r="D2456" s="2" t="s">
        <v>2526</v>
      </c>
      <c r="F2456" s="29">
        <f>VLOOKUP(A2456,'Survey dates etc'!$A$2:$B$3499,2,FALSE)</f>
        <v>38967</v>
      </c>
    </row>
    <row r="2457" spans="1:6" ht="11.25">
      <c r="A2457" s="2" t="s">
        <v>2992</v>
      </c>
      <c r="B2457" s="21">
        <v>1</v>
      </c>
      <c r="C2457" s="2" t="s">
        <v>2521</v>
      </c>
      <c r="D2457" s="2" t="s">
        <v>2521</v>
      </c>
      <c r="E2457" s="19" t="s">
        <v>2536</v>
      </c>
      <c r="F2457" s="29">
        <f>VLOOKUP(A2457,'Survey dates etc'!$A$2:$B$3499,2,FALSE)</f>
        <v>39706</v>
      </c>
    </row>
    <row r="2458" spans="1:6" ht="11.25">
      <c r="A2458" s="2" t="s">
        <v>1581</v>
      </c>
      <c r="B2458" s="21">
        <v>1</v>
      </c>
      <c r="C2458" s="2" t="s">
        <v>2518</v>
      </c>
      <c r="D2458" s="2" t="s">
        <v>2521</v>
      </c>
      <c r="F2458" s="29">
        <f>VLOOKUP(A2458,'Survey dates etc'!$A$2:$B$3499,2,FALSE)</f>
        <v>39211</v>
      </c>
    </row>
    <row r="2459" spans="1:6" ht="11.25">
      <c r="A2459" s="2" t="s">
        <v>2993</v>
      </c>
      <c r="B2459" s="21">
        <v>1</v>
      </c>
      <c r="C2459" s="2" t="s">
        <v>2531</v>
      </c>
      <c r="D2459" s="2" t="s">
        <v>2531</v>
      </c>
      <c r="E2459" s="19" t="s">
        <v>2536</v>
      </c>
      <c r="F2459" s="29">
        <f>VLOOKUP(A2459,'Survey dates etc'!$A$2:$B$3499,2,FALSE)</f>
        <v>39813</v>
      </c>
    </row>
    <row r="2460" spans="1:6" ht="11.25">
      <c r="A2460" s="2" t="s">
        <v>2994</v>
      </c>
      <c r="B2460" s="21">
        <v>1</v>
      </c>
      <c r="C2460" s="2" t="s">
        <v>2530</v>
      </c>
      <c r="D2460" s="2" t="s">
        <v>2530</v>
      </c>
      <c r="E2460" s="19" t="s">
        <v>2536</v>
      </c>
      <c r="F2460" s="29">
        <f>VLOOKUP(A2460,'Survey dates etc'!$A$2:$B$3499,2,FALSE)</f>
        <v>39163</v>
      </c>
    </row>
    <row r="2461" spans="1:6" ht="11.25">
      <c r="A2461" s="2" t="s">
        <v>2995</v>
      </c>
      <c r="B2461" s="21">
        <v>1</v>
      </c>
      <c r="C2461" s="2" t="s">
        <v>2526</v>
      </c>
      <c r="D2461" s="2" t="s">
        <v>2526</v>
      </c>
      <c r="E2461" s="19" t="s">
        <v>2536</v>
      </c>
      <c r="F2461" s="29">
        <f>VLOOKUP(A2461,'Survey dates etc'!$A$2:$B$3499,2,FALSE)</f>
        <v>39204</v>
      </c>
    </row>
    <row r="2462" spans="1:6" ht="11.25">
      <c r="A2462" s="7" t="s">
        <v>2996</v>
      </c>
      <c r="B2462" s="21">
        <v>1</v>
      </c>
      <c r="C2462" s="8" t="s">
        <v>2522</v>
      </c>
      <c r="D2462" s="2" t="s">
        <v>2522</v>
      </c>
      <c r="E2462" s="19" t="s">
        <v>2536</v>
      </c>
      <c r="F2462" s="29" t="e">
        <f>VLOOKUP(A2462,'Survey dates etc'!$A$2:$B$3499,2,FALSE)</f>
        <v>#N/A</v>
      </c>
    </row>
    <row r="2463" spans="1:6" ht="11.25">
      <c r="A2463" s="2" t="s">
        <v>2997</v>
      </c>
      <c r="B2463" s="21">
        <v>1</v>
      </c>
      <c r="C2463" s="2" t="s">
        <v>2522</v>
      </c>
      <c r="D2463" s="2" t="s">
        <v>2522</v>
      </c>
      <c r="E2463" s="19" t="s">
        <v>2536</v>
      </c>
      <c r="F2463" s="29">
        <f>VLOOKUP(A2463,'Survey dates etc'!$A$2:$B$3499,2,FALSE)</f>
        <v>39756</v>
      </c>
    </row>
    <row r="2464" spans="1:6" ht="11.25">
      <c r="A2464" s="31" t="s">
        <v>2495</v>
      </c>
      <c r="B2464" s="21">
        <v>1</v>
      </c>
      <c r="C2464" s="8" t="s">
        <v>1733</v>
      </c>
      <c r="D2464" s="8" t="s">
        <v>2522</v>
      </c>
      <c r="E2464" s="19" t="s">
        <v>2578</v>
      </c>
      <c r="F2464" s="29">
        <f>VLOOKUP(A2464,'Survey dates etc'!$A$2:$B$3499,2,FALSE)</f>
        <v>39370</v>
      </c>
    </row>
    <row r="2465" spans="1:6" ht="11.25">
      <c r="A2465" s="2" t="s">
        <v>2998</v>
      </c>
      <c r="B2465" s="21">
        <v>1</v>
      </c>
      <c r="C2465" s="2" t="s">
        <v>2520</v>
      </c>
      <c r="D2465" s="2" t="s">
        <v>2520</v>
      </c>
      <c r="E2465" s="19" t="s">
        <v>2536</v>
      </c>
      <c r="F2465" s="29">
        <f>VLOOKUP(A2465,'Survey dates etc'!$A$2:$B$3499,2,FALSE)</f>
        <v>38869</v>
      </c>
    </row>
    <row r="2466" spans="1:6" ht="11.25">
      <c r="A2466" s="2" t="s">
        <v>1582</v>
      </c>
      <c r="B2466" s="21">
        <v>1</v>
      </c>
      <c r="C2466" s="2" t="s">
        <v>2518</v>
      </c>
      <c r="D2466" s="2" t="s">
        <v>2520</v>
      </c>
      <c r="F2466" s="29">
        <f>VLOOKUP(A2466,'Survey dates etc'!$A$2:$B$3499,2,FALSE)</f>
        <v>39302</v>
      </c>
    </row>
    <row r="2467" spans="1:6" ht="11.25">
      <c r="A2467" s="16" t="s">
        <v>1375</v>
      </c>
      <c r="B2467" s="21">
        <v>1</v>
      </c>
      <c r="C2467" s="8" t="s">
        <v>1733</v>
      </c>
      <c r="D2467" s="2" t="s">
        <v>2520</v>
      </c>
      <c r="E2467" s="19" t="s">
        <v>2578</v>
      </c>
      <c r="F2467" s="29">
        <f>VLOOKUP(A2467,'Survey dates etc'!$A$2:$B$3499,2,FALSE)</f>
        <v>38572</v>
      </c>
    </row>
    <row r="2468" spans="1:6" ht="11.25">
      <c r="A2468" s="2" t="s">
        <v>2999</v>
      </c>
      <c r="B2468" s="21">
        <v>1</v>
      </c>
      <c r="C2468" s="2" t="s">
        <v>2530</v>
      </c>
      <c r="D2468" s="2" t="s">
        <v>2530</v>
      </c>
      <c r="E2468" s="19" t="s">
        <v>2536</v>
      </c>
      <c r="F2468" s="29">
        <f>VLOOKUP(A2468,'Survey dates etc'!$A$2:$B$3499,2,FALSE)</f>
        <v>39646</v>
      </c>
    </row>
    <row r="2469" spans="1:6" ht="11.25">
      <c r="A2469" s="2" t="s">
        <v>3000</v>
      </c>
      <c r="B2469" s="21">
        <v>1</v>
      </c>
      <c r="C2469" s="2" t="s">
        <v>2531</v>
      </c>
      <c r="D2469" s="2" t="s">
        <v>2531</v>
      </c>
      <c r="E2469" s="19" t="s">
        <v>2536</v>
      </c>
      <c r="F2469" s="29">
        <f>VLOOKUP(A2469,'Survey dates etc'!$A$2:$B$3499,2,FALSE)</f>
        <v>39813</v>
      </c>
    </row>
    <row r="2470" spans="1:6" ht="11.25">
      <c r="A2470" s="2" t="s">
        <v>3001</v>
      </c>
      <c r="B2470" s="21">
        <v>1</v>
      </c>
      <c r="C2470" s="2" t="s">
        <v>2523</v>
      </c>
      <c r="D2470" s="2" t="s">
        <v>2523</v>
      </c>
      <c r="E2470" s="19" t="s">
        <v>2536</v>
      </c>
      <c r="F2470" s="29">
        <f>VLOOKUP(A2470,'Survey dates etc'!$A$2:$B$3499,2,FALSE)</f>
        <v>39527</v>
      </c>
    </row>
    <row r="2471" spans="1:6" ht="11.25">
      <c r="A2471" s="31" t="s">
        <v>430</v>
      </c>
      <c r="B2471" s="21">
        <v>1</v>
      </c>
      <c r="C2471" s="8" t="s">
        <v>2518</v>
      </c>
      <c r="D2471" s="2" t="s">
        <v>2523</v>
      </c>
      <c r="E2471" s="19" t="s">
        <v>2578</v>
      </c>
      <c r="F2471" s="29">
        <f>VLOOKUP(A2471,'Survey dates etc'!$A$2:$B$3499,2,FALSE)</f>
        <v>39366</v>
      </c>
    </row>
    <row r="2472" spans="1:6" ht="11.25">
      <c r="A2472" s="2" t="s">
        <v>1583</v>
      </c>
      <c r="B2472" s="21">
        <v>1</v>
      </c>
      <c r="C2472" s="2" t="s">
        <v>2518</v>
      </c>
      <c r="D2472" s="2" t="s">
        <v>2523</v>
      </c>
      <c r="F2472" s="29">
        <f>VLOOKUP(A2472,'Survey dates etc'!$A$2:$B$3499,2,FALSE)</f>
        <v>38776</v>
      </c>
    </row>
    <row r="2473" spans="1:6" ht="11.25">
      <c r="A2473" s="2" t="s">
        <v>1584</v>
      </c>
      <c r="B2473" s="21">
        <v>1</v>
      </c>
      <c r="C2473" s="2" t="s">
        <v>2518</v>
      </c>
      <c r="D2473" s="2" t="s">
        <v>2523</v>
      </c>
      <c r="F2473" s="29">
        <f>VLOOKUP(A2473,'Survey dates etc'!$A$2:$B$3499,2,FALSE)</f>
        <v>38776</v>
      </c>
    </row>
    <row r="2474" spans="1:6" ht="11.25">
      <c r="A2474" s="2" t="s">
        <v>3002</v>
      </c>
      <c r="B2474" s="21">
        <v>1</v>
      </c>
      <c r="C2474" s="2" t="s">
        <v>2520</v>
      </c>
      <c r="D2474" s="2" t="s">
        <v>2520</v>
      </c>
      <c r="E2474" s="19" t="s">
        <v>2536</v>
      </c>
      <c r="F2474" s="29">
        <f>VLOOKUP(A2474,'Survey dates etc'!$A$2:$B$3499,2,FALSE)</f>
        <v>39827</v>
      </c>
    </row>
    <row r="2475" spans="1:6" ht="11.25">
      <c r="A2475" s="2" t="s">
        <v>1585</v>
      </c>
      <c r="B2475" s="21">
        <v>1</v>
      </c>
      <c r="C2475" s="2" t="s">
        <v>2518</v>
      </c>
      <c r="D2475" s="2" t="s">
        <v>2520</v>
      </c>
      <c r="F2475" s="29">
        <f>VLOOKUP(A2475,'Survey dates etc'!$A$2:$B$3499,2,FALSE)</f>
        <v>39782</v>
      </c>
    </row>
    <row r="2476" spans="1:6" ht="11.25">
      <c r="A2476" s="16" t="s">
        <v>1376</v>
      </c>
      <c r="B2476" s="21">
        <v>1</v>
      </c>
      <c r="C2476" s="8" t="s">
        <v>1733</v>
      </c>
      <c r="D2476" s="8" t="s">
        <v>2530</v>
      </c>
      <c r="E2476" s="19" t="s">
        <v>2578</v>
      </c>
      <c r="F2476" s="29">
        <f>VLOOKUP(A2476,'Survey dates etc'!$A$2:$B$3499,2,FALSE)</f>
        <v>38566</v>
      </c>
    </row>
    <row r="2477" spans="1:6" ht="11.25">
      <c r="A2477" s="2" t="s">
        <v>3003</v>
      </c>
      <c r="B2477" s="21">
        <v>1</v>
      </c>
      <c r="C2477" s="2" t="s">
        <v>2521</v>
      </c>
      <c r="D2477" s="2" t="s">
        <v>2521</v>
      </c>
      <c r="E2477" s="19" t="s">
        <v>2536</v>
      </c>
      <c r="F2477" s="29">
        <f>VLOOKUP(A2477,'Survey dates etc'!$A$2:$B$3499,2,FALSE)</f>
        <v>38965</v>
      </c>
    </row>
    <row r="2478" spans="1:6" ht="11.25">
      <c r="A2478" s="2" t="s">
        <v>3004</v>
      </c>
      <c r="B2478" s="21">
        <v>1</v>
      </c>
      <c r="C2478" s="2" t="s">
        <v>2524</v>
      </c>
      <c r="D2478" s="2" t="s">
        <v>2524</v>
      </c>
      <c r="E2478" s="19" t="s">
        <v>2536</v>
      </c>
      <c r="F2478" s="29">
        <f>VLOOKUP(A2478,'Survey dates etc'!$A$2:$B$3499,2,FALSE)</f>
        <v>39665</v>
      </c>
    </row>
    <row r="2479" spans="1:6" ht="11.25">
      <c r="A2479" s="2" t="s">
        <v>1586</v>
      </c>
      <c r="B2479" s="21">
        <v>1</v>
      </c>
      <c r="C2479" s="2" t="s">
        <v>2518</v>
      </c>
      <c r="D2479" s="2" t="s">
        <v>2524</v>
      </c>
      <c r="F2479" s="29">
        <f>VLOOKUP(A2479,'Survey dates etc'!$A$2:$B$3499,2,FALSE)</f>
        <v>39238</v>
      </c>
    </row>
    <row r="2480" spans="1:6" ht="11.25">
      <c r="A2480" s="31" t="s">
        <v>2141</v>
      </c>
      <c r="B2480" s="22">
        <v>1</v>
      </c>
      <c r="C2480" s="8" t="s">
        <v>1733</v>
      </c>
      <c r="D2480" s="2" t="s">
        <v>2522</v>
      </c>
      <c r="E2480" s="19" t="s">
        <v>2578</v>
      </c>
      <c r="F2480" s="29">
        <f>VLOOKUP(A2480,'Survey dates etc'!$A$2:$B$3499,2,FALSE)</f>
        <v>38308</v>
      </c>
    </row>
    <row r="2481" spans="1:6" ht="11.25">
      <c r="A2481" s="2" t="s">
        <v>2060</v>
      </c>
      <c r="B2481" s="21">
        <v>1</v>
      </c>
      <c r="C2481" s="2" t="s">
        <v>2525</v>
      </c>
      <c r="D2481" s="2" t="s">
        <v>2525</v>
      </c>
      <c r="E2481" s="19" t="s">
        <v>2536</v>
      </c>
      <c r="F2481" s="29">
        <f>VLOOKUP(A2481,'Survey dates etc'!$A$2:$B$3499,2,FALSE)</f>
        <v>38750</v>
      </c>
    </row>
    <row r="2482" spans="1:6" ht="11.25">
      <c r="A2482" s="2" t="s">
        <v>2061</v>
      </c>
      <c r="B2482" s="21">
        <v>1</v>
      </c>
      <c r="C2482" s="2" t="s">
        <v>2525</v>
      </c>
      <c r="D2482" s="2" t="s">
        <v>2525</v>
      </c>
      <c r="E2482" s="19" t="s">
        <v>2536</v>
      </c>
      <c r="F2482" s="29">
        <f>VLOOKUP(A2482,'Survey dates etc'!$A$2:$B$3499,2,FALSE)</f>
        <v>39849</v>
      </c>
    </row>
    <row r="2483" spans="1:6" ht="11.25">
      <c r="A2483" s="2" t="s">
        <v>2062</v>
      </c>
      <c r="B2483" s="21">
        <v>1</v>
      </c>
      <c r="C2483" s="2" t="s">
        <v>2522</v>
      </c>
      <c r="D2483" s="2" t="s">
        <v>2522</v>
      </c>
      <c r="E2483" s="19" t="s">
        <v>2536</v>
      </c>
      <c r="F2483" s="29">
        <f>VLOOKUP(A2483,'Survey dates etc'!$A$2:$B$3499,2,FALSE)</f>
        <v>39430</v>
      </c>
    </row>
    <row r="2484" spans="1:6" ht="11.25">
      <c r="A2484" s="9" t="s">
        <v>1587</v>
      </c>
      <c r="B2484" s="21">
        <v>1</v>
      </c>
      <c r="C2484" s="8" t="s">
        <v>2520</v>
      </c>
      <c r="D2484" s="2" t="s">
        <v>2520</v>
      </c>
      <c r="E2484" s="19" t="s">
        <v>2537</v>
      </c>
      <c r="F2484" s="29">
        <f>VLOOKUP(A2484,'Survey dates etc'!$A$2:$B$3499,2,FALSE)</f>
        <v>39000</v>
      </c>
    </row>
    <row r="2485" spans="1:6" ht="11.25">
      <c r="A2485" s="2" t="s">
        <v>2063</v>
      </c>
      <c r="B2485" s="21">
        <v>1</v>
      </c>
      <c r="C2485" s="2" t="s">
        <v>2524</v>
      </c>
      <c r="D2485" s="2" t="s">
        <v>2524</v>
      </c>
      <c r="E2485" s="19" t="s">
        <v>2536</v>
      </c>
      <c r="F2485" s="29">
        <f>VLOOKUP(A2485,'Survey dates etc'!$A$2:$B$3499,2,FALSE)</f>
        <v>39262</v>
      </c>
    </row>
    <row r="2486" spans="1:6" ht="11.25">
      <c r="A2486" s="2" t="s">
        <v>2064</v>
      </c>
      <c r="B2486" s="21">
        <v>1</v>
      </c>
      <c r="C2486" s="2" t="s">
        <v>2520</v>
      </c>
      <c r="D2486" s="2" t="s">
        <v>2520</v>
      </c>
      <c r="E2486" s="19" t="s">
        <v>2536</v>
      </c>
      <c r="F2486" s="29">
        <f>VLOOKUP(A2486,'Survey dates etc'!$A$2:$B$3499,2,FALSE)</f>
        <v>39813</v>
      </c>
    </row>
    <row r="2487" spans="1:6" ht="11.25">
      <c r="A2487" s="2" t="s">
        <v>2065</v>
      </c>
      <c r="B2487" s="21">
        <v>1</v>
      </c>
      <c r="C2487" s="2" t="s">
        <v>2520</v>
      </c>
      <c r="D2487" s="2" t="s">
        <v>2520</v>
      </c>
      <c r="E2487" s="19" t="s">
        <v>2536</v>
      </c>
      <c r="F2487" s="29">
        <f>VLOOKUP(A2487,'Survey dates etc'!$A$2:$B$3499,2,FALSE)</f>
        <v>39813</v>
      </c>
    </row>
    <row r="2488" spans="1:6" ht="11.25">
      <c r="A2488" s="2" t="s">
        <v>1588</v>
      </c>
      <c r="B2488" s="21">
        <v>1</v>
      </c>
      <c r="C2488" s="2" t="s">
        <v>2518</v>
      </c>
      <c r="D2488" s="2" t="s">
        <v>2520</v>
      </c>
      <c r="F2488" s="29">
        <f>VLOOKUP(A2488,'Survey dates etc'!$A$2:$B$3499,2,FALSE)</f>
        <v>39753</v>
      </c>
    </row>
    <row r="2489" spans="1:6" ht="11.25">
      <c r="A2489" s="2" t="s">
        <v>1589</v>
      </c>
      <c r="B2489" s="21">
        <v>1</v>
      </c>
      <c r="C2489" s="2" t="s">
        <v>2518</v>
      </c>
      <c r="D2489" s="2" t="s">
        <v>2519</v>
      </c>
      <c r="F2489" s="29">
        <f>VLOOKUP(A2489,'Survey dates etc'!$A$2:$B$3499,2,FALSE)</f>
        <v>39813</v>
      </c>
    </row>
    <row r="2490" spans="1:6" ht="11.25">
      <c r="A2490" s="8" t="s">
        <v>1932</v>
      </c>
      <c r="B2490" s="22">
        <v>1</v>
      </c>
      <c r="C2490" s="8" t="s">
        <v>1733</v>
      </c>
      <c r="D2490" s="2" t="s">
        <v>2519</v>
      </c>
      <c r="E2490" s="19" t="s">
        <v>2578</v>
      </c>
      <c r="F2490" s="29">
        <f>VLOOKUP(A2490,'Survey dates etc'!$A$2:$B$3499,2,FALSE)</f>
        <v>38673</v>
      </c>
    </row>
    <row r="2491" spans="1:6" ht="11.25">
      <c r="A2491" s="31" t="s">
        <v>2496</v>
      </c>
      <c r="B2491" s="21">
        <v>1</v>
      </c>
      <c r="C2491" s="8" t="s">
        <v>1733</v>
      </c>
      <c r="D2491" s="8" t="s">
        <v>2520</v>
      </c>
      <c r="E2491" s="19" t="s">
        <v>2578</v>
      </c>
      <c r="F2491" s="29">
        <f>VLOOKUP(A2491,'Survey dates etc'!$A$2:$B$3499,2,FALSE)</f>
        <v>39409</v>
      </c>
    </row>
    <row r="2492" spans="1:6" ht="11.25">
      <c r="A2492" s="2" t="s">
        <v>2066</v>
      </c>
      <c r="B2492" s="21">
        <v>1</v>
      </c>
      <c r="C2492" s="2" t="s">
        <v>2519</v>
      </c>
      <c r="D2492" s="2" t="s">
        <v>2519</v>
      </c>
      <c r="E2492" s="19" t="s">
        <v>2536</v>
      </c>
      <c r="F2492" s="29">
        <f>VLOOKUP(A2492,'Survey dates etc'!$A$2:$B$3499,2,FALSE)</f>
        <v>39568</v>
      </c>
    </row>
    <row r="2493" spans="1:6" ht="11.25">
      <c r="A2493" s="2" t="s">
        <v>1590</v>
      </c>
      <c r="B2493" s="21">
        <v>1</v>
      </c>
      <c r="C2493" s="2" t="s">
        <v>2518</v>
      </c>
      <c r="D2493" s="2" t="s">
        <v>2519</v>
      </c>
      <c r="F2493" s="29">
        <f>VLOOKUP(A2493,'Survey dates etc'!$A$2:$B$3499,2,FALSE)</f>
        <v>39148</v>
      </c>
    </row>
    <row r="2494" spans="1:6" ht="11.25">
      <c r="A2494" s="2" t="s">
        <v>1591</v>
      </c>
      <c r="B2494" s="21">
        <v>1</v>
      </c>
      <c r="C2494" s="2" t="s">
        <v>2518</v>
      </c>
      <c r="D2494" s="2" t="s">
        <v>2519</v>
      </c>
      <c r="F2494" s="29">
        <f>VLOOKUP(A2494,'Survey dates etc'!$A$2:$B$3499,2,FALSE)</f>
        <v>39148</v>
      </c>
    </row>
    <row r="2495" spans="1:6" ht="11.25">
      <c r="A2495" s="2" t="s">
        <v>2067</v>
      </c>
      <c r="B2495" s="21">
        <v>1</v>
      </c>
      <c r="C2495" s="2" t="s">
        <v>2521</v>
      </c>
      <c r="D2495" s="2" t="s">
        <v>2521</v>
      </c>
      <c r="E2495" s="19" t="s">
        <v>2536</v>
      </c>
      <c r="F2495" s="29">
        <f>VLOOKUP(A2495,'Survey dates etc'!$A$2:$B$3499,2,FALSE)</f>
        <v>39699</v>
      </c>
    </row>
    <row r="2496" spans="1:6" ht="11.25">
      <c r="A2496" s="2" t="s">
        <v>2068</v>
      </c>
      <c r="B2496" s="21">
        <v>1</v>
      </c>
      <c r="C2496" s="2" t="s">
        <v>2521</v>
      </c>
      <c r="D2496" s="2" t="s">
        <v>2521</v>
      </c>
      <c r="E2496" s="19" t="s">
        <v>2536</v>
      </c>
      <c r="F2496" s="29">
        <f>VLOOKUP(A2496,'Survey dates etc'!$A$2:$B$3499,2,FALSE)</f>
        <v>38911</v>
      </c>
    </row>
    <row r="2497" spans="1:6" ht="11.25">
      <c r="A2497" s="2" t="s">
        <v>1592</v>
      </c>
      <c r="B2497" s="21">
        <v>1</v>
      </c>
      <c r="C2497" s="2" t="s">
        <v>2518</v>
      </c>
      <c r="D2497" s="2" t="s">
        <v>2521</v>
      </c>
      <c r="F2497" s="29">
        <f>VLOOKUP(A2497,'Survey dates etc'!$A$2:$B$3499,2,FALSE)</f>
        <v>39351</v>
      </c>
    </row>
    <row r="2498" spans="1:6" ht="11.25">
      <c r="A2498" s="2" t="s">
        <v>1593</v>
      </c>
      <c r="B2498" s="21">
        <v>1</v>
      </c>
      <c r="C2498" s="2" t="s">
        <v>2518</v>
      </c>
      <c r="D2498" s="2" t="s">
        <v>2521</v>
      </c>
      <c r="F2498" s="29">
        <f>VLOOKUP(A2498,'Survey dates etc'!$A$2:$B$3499,2,FALSE)</f>
        <v>39238</v>
      </c>
    </row>
    <row r="2499" spans="1:6" ht="11.25">
      <c r="A2499" s="2" t="s">
        <v>2069</v>
      </c>
      <c r="B2499" s="21">
        <v>1</v>
      </c>
      <c r="C2499" s="2" t="s">
        <v>2521</v>
      </c>
      <c r="D2499" s="2" t="s">
        <v>2521</v>
      </c>
      <c r="E2499" s="19" t="s">
        <v>2536</v>
      </c>
      <c r="F2499" s="29">
        <f>VLOOKUP(A2499,'Survey dates etc'!$A$2:$B$3499,2,FALSE)</f>
        <v>39374</v>
      </c>
    </row>
    <row r="2500" spans="1:6" ht="11.25">
      <c r="A2500" s="2" t="s">
        <v>2070</v>
      </c>
      <c r="B2500" s="21">
        <v>1</v>
      </c>
      <c r="C2500" s="2" t="s">
        <v>2525</v>
      </c>
      <c r="D2500" s="2" t="s">
        <v>2525</v>
      </c>
      <c r="E2500" s="19" t="s">
        <v>2536</v>
      </c>
      <c r="F2500" s="29">
        <f>VLOOKUP(A2500,'Survey dates etc'!$A$2:$B$3499,2,FALSE)</f>
        <v>39721</v>
      </c>
    </row>
    <row r="2501" spans="1:6" ht="11.25">
      <c r="A2501" s="2" t="s">
        <v>1594</v>
      </c>
      <c r="B2501" s="21">
        <v>1</v>
      </c>
      <c r="C2501" s="2" t="s">
        <v>2518</v>
      </c>
      <c r="D2501" s="2" t="s">
        <v>2525</v>
      </c>
      <c r="F2501" s="29">
        <f>VLOOKUP(A2501,'Survey dates etc'!$A$2:$B$3499,2,FALSE)</f>
        <v>38947</v>
      </c>
    </row>
    <row r="2502" spans="1:6" ht="11.25">
      <c r="A2502" s="2" t="s">
        <v>1595</v>
      </c>
      <c r="B2502" s="21">
        <v>1</v>
      </c>
      <c r="C2502" s="2" t="s">
        <v>2518</v>
      </c>
      <c r="D2502" s="2" t="s">
        <v>2525</v>
      </c>
      <c r="F2502" s="29">
        <f>VLOOKUP(A2502,'Survey dates etc'!$A$2:$B$3499,2,FALSE)</f>
        <v>39314</v>
      </c>
    </row>
    <row r="2503" spans="1:6" ht="11.25">
      <c r="A2503" s="31" t="s">
        <v>2680</v>
      </c>
      <c r="B2503" s="21">
        <v>1</v>
      </c>
      <c r="C2503" s="8" t="s">
        <v>1733</v>
      </c>
      <c r="D2503" s="2" t="s">
        <v>2522</v>
      </c>
      <c r="E2503" s="19" t="s">
        <v>2578</v>
      </c>
      <c r="F2503" s="29">
        <f>VLOOKUP(A2503,'Survey dates etc'!$A$2:$B$3499,2,FALSE)</f>
        <v>39854</v>
      </c>
    </row>
    <row r="2504" spans="1:6" ht="11.25">
      <c r="A2504" s="2" t="s">
        <v>2071</v>
      </c>
      <c r="B2504" s="21">
        <v>1</v>
      </c>
      <c r="C2504" s="2" t="s">
        <v>2522</v>
      </c>
      <c r="D2504" s="2" t="s">
        <v>2522</v>
      </c>
      <c r="E2504" s="19" t="s">
        <v>2536</v>
      </c>
      <c r="F2504" s="29">
        <f>VLOOKUP(A2504,'Survey dates etc'!$A$2:$B$3499,2,FALSE)</f>
        <v>39429</v>
      </c>
    </row>
    <row r="2505" spans="1:6" ht="11.25">
      <c r="A2505" s="2" t="s">
        <v>2072</v>
      </c>
      <c r="B2505" s="21">
        <v>1</v>
      </c>
      <c r="C2505" s="2" t="s">
        <v>2523</v>
      </c>
      <c r="D2505" s="2" t="s">
        <v>2523</v>
      </c>
      <c r="E2505" s="19" t="s">
        <v>2536</v>
      </c>
      <c r="F2505" s="29">
        <f>VLOOKUP(A2505,'Survey dates etc'!$A$2:$B$3499,2,FALSE)</f>
        <v>38852</v>
      </c>
    </row>
    <row r="2506" spans="1:6" ht="11.25">
      <c r="A2506" s="2" t="s">
        <v>1400</v>
      </c>
      <c r="B2506" s="21">
        <v>1</v>
      </c>
      <c r="C2506" s="2" t="s">
        <v>2523</v>
      </c>
      <c r="D2506" s="2" t="s">
        <v>2523</v>
      </c>
      <c r="E2506" s="19" t="s">
        <v>2536</v>
      </c>
      <c r="F2506" s="29">
        <f>VLOOKUP(A2506,'Survey dates etc'!$A$2:$B$3499,2,FALSE)</f>
        <v>39668</v>
      </c>
    </row>
    <row r="2507" spans="1:6" ht="11.25">
      <c r="A2507" s="31" t="s">
        <v>2497</v>
      </c>
      <c r="B2507" s="21">
        <v>1</v>
      </c>
      <c r="C2507" s="8" t="s">
        <v>1733</v>
      </c>
      <c r="D2507" s="8" t="s">
        <v>2523</v>
      </c>
      <c r="E2507" s="19" t="s">
        <v>2578</v>
      </c>
      <c r="F2507" s="29">
        <f>VLOOKUP(A2507,'Survey dates etc'!$A$2:$B$3499,2,FALSE)</f>
        <v>39279</v>
      </c>
    </row>
    <row r="2508" spans="1:6" ht="11.25">
      <c r="A2508" s="2" t="s">
        <v>1596</v>
      </c>
      <c r="B2508" s="21">
        <v>1</v>
      </c>
      <c r="C2508" s="2" t="s">
        <v>2518</v>
      </c>
      <c r="D2508" s="2" t="s">
        <v>2523</v>
      </c>
      <c r="F2508" s="29">
        <f>VLOOKUP(A2508,'Survey dates etc'!$A$2:$B$3499,2,FALSE)</f>
        <v>39304</v>
      </c>
    </row>
    <row r="2509" spans="1:6" ht="11.25">
      <c r="A2509" s="31" t="s">
        <v>1401</v>
      </c>
      <c r="B2509" s="21">
        <v>1</v>
      </c>
      <c r="C2509" s="2" t="s">
        <v>2523</v>
      </c>
      <c r="D2509" s="2" t="s">
        <v>2523</v>
      </c>
      <c r="E2509" s="19" t="s">
        <v>2536</v>
      </c>
      <c r="F2509" s="29">
        <f>VLOOKUP(A2509,'Survey dates etc'!$A$2:$B$3499,2,FALSE)</f>
        <v>38897</v>
      </c>
    </row>
    <row r="2510" spans="1:6" ht="11.25">
      <c r="A2510" s="2" t="s">
        <v>1402</v>
      </c>
      <c r="B2510" s="21">
        <v>1</v>
      </c>
      <c r="C2510" s="2" t="s">
        <v>2523</v>
      </c>
      <c r="D2510" s="2" t="s">
        <v>2523</v>
      </c>
      <c r="E2510" s="19" t="s">
        <v>2536</v>
      </c>
      <c r="F2510" s="29">
        <f>VLOOKUP(A2510,'Survey dates etc'!$A$2:$B$3499,2,FALSE)</f>
        <v>39204</v>
      </c>
    </row>
    <row r="2511" spans="1:6" ht="11.25">
      <c r="A2511" s="31" t="s">
        <v>632</v>
      </c>
      <c r="B2511" s="22">
        <v>1</v>
      </c>
      <c r="C2511" s="2" t="s">
        <v>2518</v>
      </c>
      <c r="D2511" s="2" t="s">
        <v>2523</v>
      </c>
      <c r="E2511" s="19" t="s">
        <v>2578</v>
      </c>
      <c r="F2511" s="29">
        <f>VLOOKUP(A2511,'Survey dates etc'!$A$2:$B$3499,2,FALSE)</f>
        <v>38972</v>
      </c>
    </row>
    <row r="2512" spans="1:6" ht="11.25">
      <c r="A2512" s="2" t="s">
        <v>1597</v>
      </c>
      <c r="B2512" s="21">
        <v>1</v>
      </c>
      <c r="C2512" s="2" t="s">
        <v>2518</v>
      </c>
      <c r="D2512" s="2" t="s">
        <v>2523</v>
      </c>
      <c r="F2512" s="29">
        <f>VLOOKUP(A2512,'Survey dates etc'!$A$2:$B$3499,2,FALSE)</f>
        <v>39385</v>
      </c>
    </row>
    <row r="2513" spans="1:6" ht="11.25">
      <c r="A2513" s="2" t="s">
        <v>859</v>
      </c>
      <c r="B2513" s="21">
        <v>1</v>
      </c>
      <c r="C2513" s="2" t="s">
        <v>2518</v>
      </c>
      <c r="D2513" s="2" t="s">
        <v>2523</v>
      </c>
      <c r="F2513" s="29">
        <f>VLOOKUP(A2513,'Survey dates etc'!$A$2:$B$3499,2,FALSE)</f>
        <v>39385</v>
      </c>
    </row>
    <row r="2514" spans="1:6" ht="11.25">
      <c r="A2514" s="2" t="s">
        <v>1403</v>
      </c>
      <c r="B2514" s="21">
        <v>1</v>
      </c>
      <c r="C2514" s="2" t="s">
        <v>2523</v>
      </c>
      <c r="D2514" s="2" t="s">
        <v>2523</v>
      </c>
      <c r="E2514" s="19" t="s">
        <v>2536</v>
      </c>
      <c r="F2514" s="29">
        <f>VLOOKUP(A2514,'Survey dates etc'!$A$2:$B$3499,2,FALSE)</f>
        <v>39121</v>
      </c>
    </row>
    <row r="2515" spans="1:6" ht="11.25">
      <c r="A2515" s="2" t="s">
        <v>1404</v>
      </c>
      <c r="B2515" s="21">
        <v>1</v>
      </c>
      <c r="C2515" s="2" t="s">
        <v>2523</v>
      </c>
      <c r="D2515" s="2" t="s">
        <v>2523</v>
      </c>
      <c r="E2515" s="19" t="s">
        <v>2536</v>
      </c>
      <c r="F2515" s="29">
        <f>VLOOKUP(A2515,'Survey dates etc'!$A$2:$B$3499,2,FALSE)</f>
        <v>39204</v>
      </c>
    </row>
    <row r="2516" spans="1:6" ht="11.25">
      <c r="A2516" s="16" t="s">
        <v>1377</v>
      </c>
      <c r="B2516" s="21">
        <v>1</v>
      </c>
      <c r="C2516" s="8" t="s">
        <v>1733</v>
      </c>
      <c r="D2516" s="8" t="s">
        <v>2529</v>
      </c>
      <c r="E2516" s="19" t="s">
        <v>2578</v>
      </c>
      <c r="F2516" s="29">
        <f>VLOOKUP(A2516,'Survey dates etc'!$A$2:$B$3499,2,FALSE)</f>
        <v>38561</v>
      </c>
    </row>
    <row r="2517" spans="1:6" ht="11.25">
      <c r="A2517" s="2" t="s">
        <v>1405</v>
      </c>
      <c r="B2517" s="21">
        <v>1</v>
      </c>
      <c r="C2517" s="2" t="s">
        <v>2523</v>
      </c>
      <c r="D2517" s="2" t="s">
        <v>2523</v>
      </c>
      <c r="E2517" s="19" t="s">
        <v>2536</v>
      </c>
      <c r="F2517" s="29">
        <f>VLOOKUP(A2517,'Survey dates etc'!$A$2:$B$3499,2,FALSE)</f>
        <v>39121</v>
      </c>
    </row>
    <row r="2518" spans="1:6" ht="11.25">
      <c r="A2518" s="2" t="s">
        <v>1406</v>
      </c>
      <c r="B2518" s="21">
        <v>1</v>
      </c>
      <c r="C2518" s="2" t="s">
        <v>2519</v>
      </c>
      <c r="D2518" s="2" t="s">
        <v>2519</v>
      </c>
      <c r="E2518" s="19" t="s">
        <v>2536</v>
      </c>
      <c r="F2518" s="29">
        <f>VLOOKUP(A2518,'Survey dates etc'!$A$2:$B$3499,2,FALSE)</f>
        <v>38854</v>
      </c>
    </row>
    <row r="2519" spans="1:6" ht="11.25">
      <c r="A2519" s="2" t="s">
        <v>1407</v>
      </c>
      <c r="B2519" s="21">
        <v>1</v>
      </c>
      <c r="C2519" s="2" t="s">
        <v>2520</v>
      </c>
      <c r="D2519" s="2" t="s">
        <v>2520</v>
      </c>
      <c r="E2519" s="19" t="s">
        <v>2536</v>
      </c>
      <c r="F2519" s="29">
        <f>VLOOKUP(A2519,'Survey dates etc'!$A$2:$B$3499,2,FALSE)</f>
        <v>38750</v>
      </c>
    </row>
    <row r="2520" spans="1:6" ht="11.25">
      <c r="A2520" s="16" t="s">
        <v>2407</v>
      </c>
      <c r="B2520" s="21">
        <v>1</v>
      </c>
      <c r="C2520" s="8" t="s">
        <v>1733</v>
      </c>
      <c r="D2520" s="8" t="s">
        <v>2519</v>
      </c>
      <c r="E2520" s="19" t="s">
        <v>2578</v>
      </c>
      <c r="F2520" s="29">
        <f>VLOOKUP(A2520,'Survey dates etc'!$A$2:$B$3499,2,FALSE)</f>
        <v>39540</v>
      </c>
    </row>
    <row r="2521" spans="1:6" ht="11.25">
      <c r="A2521" s="31" t="s">
        <v>2498</v>
      </c>
      <c r="B2521" s="21">
        <v>1</v>
      </c>
      <c r="C2521" s="8" t="s">
        <v>1733</v>
      </c>
      <c r="D2521" s="8" t="s">
        <v>2520</v>
      </c>
      <c r="E2521" s="19" t="s">
        <v>2578</v>
      </c>
      <c r="F2521" s="29">
        <f>VLOOKUP(A2521,'Survey dates etc'!$A$2:$B$3499,2,FALSE)</f>
        <v>39399</v>
      </c>
    </row>
    <row r="2522" spans="1:6" ht="11.25">
      <c r="A2522" s="2" t="s">
        <v>1408</v>
      </c>
      <c r="B2522" s="21">
        <v>1</v>
      </c>
      <c r="C2522" s="2" t="s">
        <v>2523</v>
      </c>
      <c r="D2522" s="2" t="s">
        <v>2523</v>
      </c>
      <c r="E2522" s="19" t="s">
        <v>2536</v>
      </c>
      <c r="F2522" s="29">
        <f>VLOOKUP(A2522,'Survey dates etc'!$A$2:$B$3499,2,FALSE)</f>
        <v>39682</v>
      </c>
    </row>
    <row r="2523" spans="1:6" ht="11.25">
      <c r="A2523" s="2" t="s">
        <v>1409</v>
      </c>
      <c r="B2523" s="21">
        <v>1</v>
      </c>
      <c r="C2523" s="2" t="s">
        <v>2523</v>
      </c>
      <c r="D2523" s="2" t="s">
        <v>2523</v>
      </c>
      <c r="E2523" s="19" t="s">
        <v>2536</v>
      </c>
      <c r="F2523" s="29">
        <f>VLOOKUP(A2523,'Survey dates etc'!$A$2:$B$3499,2,FALSE)</f>
        <v>39197</v>
      </c>
    </row>
    <row r="2524" spans="1:6" ht="11.25">
      <c r="A2524" s="2" t="s">
        <v>1410</v>
      </c>
      <c r="B2524" s="21">
        <v>1</v>
      </c>
      <c r="C2524" s="2" t="s">
        <v>2530</v>
      </c>
      <c r="D2524" s="2" t="s">
        <v>2530</v>
      </c>
      <c r="E2524" s="19" t="s">
        <v>2536</v>
      </c>
      <c r="F2524" s="29">
        <f>VLOOKUP(A2524,'Survey dates etc'!$A$2:$B$3499,2,FALSE)</f>
        <v>39617</v>
      </c>
    </row>
    <row r="2525" spans="1:6" ht="11.25">
      <c r="A2525" s="16" t="s">
        <v>2408</v>
      </c>
      <c r="B2525" s="21">
        <v>1</v>
      </c>
      <c r="C2525" s="8" t="s">
        <v>1733</v>
      </c>
      <c r="D2525" s="8" t="s">
        <v>2526</v>
      </c>
      <c r="E2525" s="19" t="s">
        <v>2578</v>
      </c>
      <c r="F2525" s="29">
        <f>VLOOKUP(A2525,'Survey dates etc'!$A$2:$B$3499,2,FALSE)</f>
        <v>39547</v>
      </c>
    </row>
    <row r="2526" spans="1:6" ht="11.25">
      <c r="A2526" s="2" t="s">
        <v>860</v>
      </c>
      <c r="B2526" s="21">
        <v>1</v>
      </c>
      <c r="C2526" s="2" t="s">
        <v>2518</v>
      </c>
      <c r="D2526" s="2" t="s">
        <v>2527</v>
      </c>
      <c r="F2526" s="29">
        <f>VLOOKUP(A2526,'Survey dates etc'!$A$2:$B$3499,2,FALSE)</f>
        <v>39587</v>
      </c>
    </row>
    <row r="2527" spans="1:6" ht="11.25">
      <c r="A2527" s="2" t="s">
        <v>1411</v>
      </c>
      <c r="B2527" s="21">
        <v>1</v>
      </c>
      <c r="C2527" s="2" t="s">
        <v>2527</v>
      </c>
      <c r="D2527" s="2" t="s">
        <v>2527</v>
      </c>
      <c r="E2527" s="19" t="s">
        <v>2536</v>
      </c>
      <c r="F2527" s="29">
        <f>VLOOKUP(A2527,'Survey dates etc'!$A$2:$B$3499,2,FALSE)</f>
        <v>39372</v>
      </c>
    </row>
    <row r="2528" spans="1:6" ht="11.25">
      <c r="A2528" s="7" t="s">
        <v>1412</v>
      </c>
      <c r="B2528" s="21">
        <v>1</v>
      </c>
      <c r="C2528" s="8" t="s">
        <v>2522</v>
      </c>
      <c r="D2528" s="2" t="s">
        <v>2522</v>
      </c>
      <c r="E2528" s="19" t="s">
        <v>2536</v>
      </c>
      <c r="F2528" s="29" t="e">
        <f>VLOOKUP(A2528,'Survey dates etc'!$A$2:$B$3499,2,FALSE)</f>
        <v>#N/A</v>
      </c>
    </row>
    <row r="2529" spans="1:6" ht="11.25">
      <c r="A2529" s="2" t="s">
        <v>1413</v>
      </c>
      <c r="B2529" s="21">
        <v>1</v>
      </c>
      <c r="C2529" s="2" t="s">
        <v>2519</v>
      </c>
      <c r="D2529" s="2" t="s">
        <v>2519</v>
      </c>
      <c r="E2529" s="19" t="s">
        <v>2536</v>
      </c>
      <c r="F2529" s="29">
        <f>VLOOKUP(A2529,'Survey dates etc'!$A$2:$B$3499,2,FALSE)</f>
        <v>39741</v>
      </c>
    </row>
    <row r="2530" spans="1:6" ht="11.25">
      <c r="A2530" s="2" t="s">
        <v>1414</v>
      </c>
      <c r="B2530" s="21">
        <v>1</v>
      </c>
      <c r="C2530" s="2" t="s">
        <v>2522</v>
      </c>
      <c r="D2530" s="2" t="s">
        <v>2522</v>
      </c>
      <c r="E2530" s="19" t="s">
        <v>2536</v>
      </c>
      <c r="F2530" s="29">
        <f>VLOOKUP(A2530,'Survey dates etc'!$A$2:$B$3499,2,FALSE)</f>
        <v>39629</v>
      </c>
    </row>
    <row r="2531" spans="1:6" ht="11.25">
      <c r="A2531" s="2" t="s">
        <v>861</v>
      </c>
      <c r="B2531" s="21">
        <v>1</v>
      </c>
      <c r="C2531" s="2" t="s">
        <v>2518</v>
      </c>
      <c r="D2531" s="2" t="s">
        <v>2522</v>
      </c>
      <c r="F2531" s="29">
        <f>VLOOKUP(A2531,'Survey dates etc'!$A$2:$B$3499,2,FALSE)</f>
        <v>39782</v>
      </c>
    </row>
    <row r="2532" spans="1:6" ht="11.25">
      <c r="A2532" s="2" t="s">
        <v>2735</v>
      </c>
      <c r="B2532" s="21">
        <v>1</v>
      </c>
      <c r="C2532" s="2" t="s">
        <v>2523</v>
      </c>
      <c r="D2532" s="2" t="s">
        <v>2523</v>
      </c>
      <c r="E2532" s="19" t="s">
        <v>2536</v>
      </c>
      <c r="F2532" s="29">
        <f>VLOOKUP(A2532,'Survey dates etc'!$A$2:$B$3499,2,FALSE)</f>
        <v>39717</v>
      </c>
    </row>
    <row r="2533" spans="1:6" ht="11.25">
      <c r="A2533" s="2" t="s">
        <v>2736</v>
      </c>
      <c r="B2533" s="21">
        <v>1</v>
      </c>
      <c r="C2533" s="2" t="s">
        <v>2523</v>
      </c>
      <c r="D2533" s="2" t="s">
        <v>2523</v>
      </c>
      <c r="E2533" s="19" t="s">
        <v>2536</v>
      </c>
      <c r="F2533" s="29">
        <f>VLOOKUP(A2533,'Survey dates etc'!$A$2:$B$3499,2,FALSE)</f>
        <v>39218</v>
      </c>
    </row>
    <row r="2534" spans="1:6" ht="11.25">
      <c r="A2534" s="2" t="s">
        <v>2737</v>
      </c>
      <c r="B2534" s="21">
        <v>1</v>
      </c>
      <c r="C2534" s="2" t="s">
        <v>2519</v>
      </c>
      <c r="D2534" s="2" t="s">
        <v>2519</v>
      </c>
      <c r="E2534" s="19" t="s">
        <v>2536</v>
      </c>
      <c r="F2534" s="29">
        <f>VLOOKUP(A2534,'Survey dates etc'!$A$2:$B$3499,2,FALSE)</f>
        <v>39227</v>
      </c>
    </row>
    <row r="2535" spans="1:6" ht="11.25">
      <c r="A2535" s="2" t="s">
        <v>2738</v>
      </c>
      <c r="B2535" s="21">
        <v>1</v>
      </c>
      <c r="C2535" s="2" t="s">
        <v>2522</v>
      </c>
      <c r="D2535" s="2" t="s">
        <v>2522</v>
      </c>
      <c r="E2535" s="19" t="s">
        <v>2536</v>
      </c>
      <c r="F2535" s="29">
        <f>VLOOKUP(A2535,'Survey dates etc'!$A$2:$B$3499,2,FALSE)</f>
        <v>39855</v>
      </c>
    </row>
    <row r="2536" spans="1:6" ht="11.25">
      <c r="A2536" s="31" t="s">
        <v>2499</v>
      </c>
      <c r="B2536" s="21">
        <v>1</v>
      </c>
      <c r="C2536" s="8" t="s">
        <v>1733</v>
      </c>
      <c r="D2536" s="2" t="s">
        <v>2522</v>
      </c>
      <c r="E2536" s="19" t="s">
        <v>2578</v>
      </c>
      <c r="F2536" s="29">
        <f>VLOOKUP(A2536,'Survey dates etc'!$A$2:$B$3499,2,FALSE)</f>
        <v>39898</v>
      </c>
    </row>
    <row r="2537" spans="1:6" ht="11.25">
      <c r="A2537" s="2" t="s">
        <v>2739</v>
      </c>
      <c r="B2537" s="21">
        <v>1</v>
      </c>
      <c r="C2537" s="2" t="s">
        <v>2526</v>
      </c>
      <c r="D2537" s="2" t="s">
        <v>2526</v>
      </c>
      <c r="E2537" s="19" t="s">
        <v>2536</v>
      </c>
      <c r="F2537" s="29">
        <f>VLOOKUP(A2537,'Survey dates etc'!$A$2:$B$3499,2,FALSE)</f>
        <v>38894</v>
      </c>
    </row>
    <row r="2538" spans="1:6" ht="11.25">
      <c r="A2538" s="2" t="s">
        <v>2740</v>
      </c>
      <c r="B2538" s="21">
        <v>1</v>
      </c>
      <c r="C2538" s="2" t="s">
        <v>2521</v>
      </c>
      <c r="D2538" s="2" t="s">
        <v>2521</v>
      </c>
      <c r="E2538" s="19" t="s">
        <v>2536</v>
      </c>
      <c r="F2538" s="29">
        <f>VLOOKUP(A2538,'Survey dates etc'!$A$2:$B$3499,2,FALSE)</f>
        <v>39700</v>
      </c>
    </row>
    <row r="2539" spans="1:6" ht="11.25">
      <c r="A2539" s="2" t="s">
        <v>2741</v>
      </c>
      <c r="B2539" s="21">
        <v>1</v>
      </c>
      <c r="C2539" s="2" t="s">
        <v>2520</v>
      </c>
      <c r="D2539" s="2" t="s">
        <v>2520</v>
      </c>
      <c r="E2539" s="19" t="s">
        <v>2536</v>
      </c>
      <c r="F2539" s="29">
        <f>VLOOKUP(A2539,'Survey dates etc'!$A$2:$B$3499,2,FALSE)</f>
        <v>39350</v>
      </c>
    </row>
    <row r="2540" spans="1:6" ht="11.25">
      <c r="A2540" s="2" t="s">
        <v>2742</v>
      </c>
      <c r="B2540" s="21">
        <v>1</v>
      </c>
      <c r="C2540" s="2" t="s">
        <v>2526</v>
      </c>
      <c r="D2540" s="2" t="s">
        <v>2526</v>
      </c>
      <c r="E2540" s="19" t="s">
        <v>2536</v>
      </c>
      <c r="F2540" s="29">
        <f>VLOOKUP(A2540,'Survey dates etc'!$A$2:$B$3499,2,FALSE)</f>
        <v>39780</v>
      </c>
    </row>
    <row r="2541" spans="1:6" ht="11.25">
      <c r="A2541" s="31" t="s">
        <v>2500</v>
      </c>
      <c r="B2541" s="21">
        <v>1</v>
      </c>
      <c r="C2541" s="8" t="s">
        <v>1733</v>
      </c>
      <c r="D2541" s="8" t="s">
        <v>2520</v>
      </c>
      <c r="E2541" s="19" t="s">
        <v>2578</v>
      </c>
      <c r="F2541" s="29">
        <f>VLOOKUP(A2541,'Survey dates etc'!$A$2:$B$3499,2,FALSE)</f>
        <v>39311</v>
      </c>
    </row>
    <row r="2542" spans="1:6" ht="11.25">
      <c r="A2542" s="16" t="s">
        <v>1378</v>
      </c>
      <c r="B2542" s="21">
        <v>1</v>
      </c>
      <c r="C2542" s="8" t="s">
        <v>1733</v>
      </c>
      <c r="D2542" s="8" t="s">
        <v>2523</v>
      </c>
      <c r="E2542" s="19" t="s">
        <v>2578</v>
      </c>
      <c r="F2542" s="29">
        <f>VLOOKUP(A2542,'Survey dates etc'!$A$2:$B$3499,2,FALSE)</f>
        <v>39534</v>
      </c>
    </row>
    <row r="2543" spans="1:6" ht="11.25">
      <c r="A2543" s="16" t="s">
        <v>1612</v>
      </c>
      <c r="B2543" s="21">
        <v>1</v>
      </c>
      <c r="C2543" s="8" t="s">
        <v>1733</v>
      </c>
      <c r="D2543" s="8" t="s">
        <v>2526</v>
      </c>
      <c r="E2543" s="19" t="s">
        <v>2578</v>
      </c>
      <c r="F2543" s="29">
        <f>VLOOKUP(A2543,'Survey dates etc'!$A$2:$B$3499,2,FALSE)</f>
        <v>39318</v>
      </c>
    </row>
    <row r="2544" spans="1:6" ht="11.25">
      <c r="A2544" s="2" t="s">
        <v>2743</v>
      </c>
      <c r="B2544" s="21">
        <v>1</v>
      </c>
      <c r="C2544" s="2" t="s">
        <v>2530</v>
      </c>
      <c r="D2544" s="2" t="s">
        <v>2530</v>
      </c>
      <c r="E2544" s="19" t="s">
        <v>2536</v>
      </c>
      <c r="F2544" s="29">
        <f>VLOOKUP(A2544,'Survey dates etc'!$A$2:$B$3499,2,FALSE)</f>
        <v>39617</v>
      </c>
    </row>
    <row r="2545" spans="1:6" ht="11.25">
      <c r="A2545" s="31" t="s">
        <v>191</v>
      </c>
      <c r="B2545" s="22">
        <v>1</v>
      </c>
      <c r="C2545" s="8" t="s">
        <v>2518</v>
      </c>
      <c r="D2545" s="2" t="s">
        <v>2530</v>
      </c>
      <c r="E2545" s="19" t="s">
        <v>2578</v>
      </c>
      <c r="F2545" s="29">
        <f>VLOOKUP(A2545,'Survey dates etc'!$A$2:$B$3499,2,FALSE)</f>
        <v>39017</v>
      </c>
    </row>
    <row r="2546" spans="1:6" ht="11.25">
      <c r="A2546" s="2" t="s">
        <v>2744</v>
      </c>
      <c r="B2546" s="21">
        <v>1</v>
      </c>
      <c r="C2546" s="2" t="s">
        <v>2520</v>
      </c>
      <c r="D2546" s="2" t="s">
        <v>2520</v>
      </c>
      <c r="E2546" s="19" t="s">
        <v>2536</v>
      </c>
      <c r="F2546" s="29">
        <f>VLOOKUP(A2546,'Survey dates etc'!$A$2:$B$3499,2,FALSE)</f>
        <v>39043</v>
      </c>
    </row>
    <row r="2547" spans="1:6" ht="11.25">
      <c r="A2547" s="2" t="s">
        <v>2745</v>
      </c>
      <c r="B2547" s="21">
        <v>1</v>
      </c>
      <c r="C2547" s="2" t="s">
        <v>2525</v>
      </c>
      <c r="D2547" s="2" t="s">
        <v>2525</v>
      </c>
      <c r="E2547" s="19" t="s">
        <v>2536</v>
      </c>
      <c r="F2547" s="29">
        <f>VLOOKUP(A2547,'Survey dates etc'!$A$2:$B$3499,2,FALSE)</f>
        <v>39568</v>
      </c>
    </row>
    <row r="2548" spans="1:6" ht="11.25">
      <c r="A2548" s="2" t="s">
        <v>862</v>
      </c>
      <c r="B2548" s="21">
        <v>1</v>
      </c>
      <c r="C2548" s="2" t="s">
        <v>2518</v>
      </c>
      <c r="D2548" s="2" t="s">
        <v>2525</v>
      </c>
      <c r="F2548" s="29">
        <f>VLOOKUP(A2548,'Survey dates etc'!$A$2:$B$3499,2,FALSE)</f>
        <v>38975</v>
      </c>
    </row>
    <row r="2549" spans="1:6" ht="11.25">
      <c r="A2549" s="2" t="s">
        <v>2746</v>
      </c>
      <c r="B2549" s="21">
        <v>1</v>
      </c>
      <c r="C2549" s="2" t="s">
        <v>2525</v>
      </c>
      <c r="D2549" s="2" t="s">
        <v>2525</v>
      </c>
      <c r="E2549" s="19" t="s">
        <v>2536</v>
      </c>
      <c r="F2549" s="29">
        <f>VLOOKUP(A2549,'Survey dates etc'!$A$2:$B$3499,2,FALSE)</f>
        <v>38782</v>
      </c>
    </row>
    <row r="2550" spans="1:6" ht="11.25">
      <c r="A2550" s="2" t="s">
        <v>863</v>
      </c>
      <c r="B2550" s="21">
        <v>1</v>
      </c>
      <c r="C2550" s="2" t="s">
        <v>2518</v>
      </c>
      <c r="D2550" s="2" t="s">
        <v>2525</v>
      </c>
      <c r="F2550" s="29">
        <f>VLOOKUP(A2550,'Survey dates etc'!$A$2:$B$3499,2,FALSE)</f>
        <v>38975</v>
      </c>
    </row>
    <row r="2551" spans="1:6" ht="11.25">
      <c r="A2551" s="2" t="s">
        <v>864</v>
      </c>
      <c r="B2551" s="21">
        <v>1</v>
      </c>
      <c r="C2551" s="2" t="s">
        <v>2518</v>
      </c>
      <c r="D2551" s="2" t="s">
        <v>2525</v>
      </c>
      <c r="F2551" s="29">
        <f>VLOOKUP(A2551,'Survey dates etc'!$A$2:$B$3499,2,FALSE)</f>
        <v>38975</v>
      </c>
    </row>
    <row r="2552" spans="1:6" ht="11.25">
      <c r="A2552" s="2" t="s">
        <v>865</v>
      </c>
      <c r="B2552" s="21">
        <v>1</v>
      </c>
      <c r="C2552" s="2" t="s">
        <v>2518</v>
      </c>
      <c r="D2552" s="2" t="s">
        <v>2525</v>
      </c>
      <c r="F2552" s="29">
        <f>VLOOKUP(A2552,'Survey dates etc'!$A$2:$B$3499,2,FALSE)</f>
        <v>39281</v>
      </c>
    </row>
    <row r="2553" spans="1:6" ht="11.25">
      <c r="A2553" s="2" t="s">
        <v>2747</v>
      </c>
      <c r="B2553" s="21">
        <v>1</v>
      </c>
      <c r="C2553" s="2" t="s">
        <v>2520</v>
      </c>
      <c r="D2553" s="2" t="s">
        <v>2520</v>
      </c>
      <c r="E2553" s="19" t="s">
        <v>2536</v>
      </c>
      <c r="F2553" s="29">
        <f>VLOOKUP(A2553,'Survey dates etc'!$A$2:$B$3499,2,FALSE)</f>
        <v>39484</v>
      </c>
    </row>
    <row r="2554" spans="1:6" ht="11.25">
      <c r="A2554" s="2" t="s">
        <v>2748</v>
      </c>
      <c r="B2554" s="21">
        <v>1</v>
      </c>
      <c r="C2554" s="2" t="s">
        <v>2522</v>
      </c>
      <c r="D2554" s="2" t="s">
        <v>2522</v>
      </c>
      <c r="E2554" s="19" t="s">
        <v>2536</v>
      </c>
      <c r="F2554" s="29">
        <f>VLOOKUP(A2554,'Survey dates etc'!$A$2:$B$3499,2,FALSE)</f>
        <v>39552</v>
      </c>
    </row>
    <row r="2555" spans="1:6" ht="11.25">
      <c r="A2555" s="2" t="s">
        <v>2749</v>
      </c>
      <c r="B2555" s="21">
        <v>1</v>
      </c>
      <c r="C2555" s="2" t="s">
        <v>2522</v>
      </c>
      <c r="D2555" s="2" t="s">
        <v>2522</v>
      </c>
      <c r="E2555" s="19" t="s">
        <v>2536</v>
      </c>
      <c r="F2555" s="29">
        <f>VLOOKUP(A2555,'Survey dates etc'!$A$2:$B$3499,2,FALSE)</f>
        <v>39630</v>
      </c>
    </row>
    <row r="2556" spans="1:6" ht="11.25">
      <c r="A2556" s="2" t="s">
        <v>2750</v>
      </c>
      <c r="B2556" s="21">
        <v>1</v>
      </c>
      <c r="C2556" s="2" t="s">
        <v>2522</v>
      </c>
      <c r="D2556" s="2" t="s">
        <v>2522</v>
      </c>
      <c r="E2556" s="19" t="s">
        <v>2536</v>
      </c>
      <c r="F2556" s="29">
        <f>VLOOKUP(A2556,'Survey dates etc'!$A$2:$B$3499,2,FALSE)</f>
        <v>39476</v>
      </c>
    </row>
    <row r="2557" spans="1:6" ht="11.25">
      <c r="A2557" s="2" t="s">
        <v>2751</v>
      </c>
      <c r="B2557" s="21">
        <v>1</v>
      </c>
      <c r="C2557" s="2" t="s">
        <v>2523</v>
      </c>
      <c r="D2557" s="2" t="s">
        <v>2523</v>
      </c>
      <c r="E2557" s="19" t="s">
        <v>2536</v>
      </c>
      <c r="F2557" s="29">
        <f>VLOOKUP(A2557,'Survey dates etc'!$A$2:$B$3499,2,FALSE)</f>
        <v>39556</v>
      </c>
    </row>
    <row r="2558" spans="1:6" ht="11.25">
      <c r="A2558" s="16" t="s">
        <v>1379</v>
      </c>
      <c r="B2558" s="21">
        <v>1</v>
      </c>
      <c r="C2558" s="8" t="s">
        <v>1733</v>
      </c>
      <c r="D2558" s="8" t="s">
        <v>2523</v>
      </c>
      <c r="E2558" s="19" t="s">
        <v>2578</v>
      </c>
      <c r="F2558" s="29">
        <f>VLOOKUP(A2558,'Survey dates etc'!$A$2:$B$3499,2,FALSE)</f>
        <v>38469</v>
      </c>
    </row>
    <row r="2559" spans="1:6" ht="11.25">
      <c r="A2559" s="2" t="s">
        <v>866</v>
      </c>
      <c r="B2559" s="21">
        <v>1</v>
      </c>
      <c r="C2559" s="2" t="s">
        <v>2518</v>
      </c>
      <c r="D2559" s="2" t="s">
        <v>2523</v>
      </c>
      <c r="F2559" s="29">
        <f>VLOOKUP(A2559,'Survey dates etc'!$A$2:$B$3499,2,FALSE)</f>
        <v>38755</v>
      </c>
    </row>
    <row r="2560" spans="1:6" ht="11.25">
      <c r="A2560" s="2" t="s">
        <v>867</v>
      </c>
      <c r="B2560" s="21">
        <v>1</v>
      </c>
      <c r="C2560" s="2" t="s">
        <v>2518</v>
      </c>
      <c r="D2560" s="2" t="s">
        <v>2523</v>
      </c>
      <c r="F2560" s="29">
        <f>VLOOKUP(A2560,'Survey dates etc'!$A$2:$B$3499,2,FALSE)</f>
        <v>39813</v>
      </c>
    </row>
    <row r="2561" spans="1:6" ht="11.25">
      <c r="A2561" s="16" t="s">
        <v>1380</v>
      </c>
      <c r="B2561" s="21">
        <v>1</v>
      </c>
      <c r="C2561" s="8" t="s">
        <v>1733</v>
      </c>
      <c r="D2561" s="8" t="s">
        <v>2523</v>
      </c>
      <c r="E2561" s="19" t="s">
        <v>2578</v>
      </c>
      <c r="F2561" s="29">
        <f>VLOOKUP(A2561,'Survey dates etc'!$A$2:$B$3499,2,FALSE)</f>
        <v>38469</v>
      </c>
    </row>
    <row r="2562" spans="1:6" ht="11.25">
      <c r="A2562" s="2" t="s">
        <v>2752</v>
      </c>
      <c r="B2562" s="21">
        <v>1</v>
      </c>
      <c r="C2562" s="2" t="s">
        <v>2524</v>
      </c>
      <c r="D2562" s="2" t="s">
        <v>2524</v>
      </c>
      <c r="E2562" s="19" t="s">
        <v>2536</v>
      </c>
      <c r="F2562" s="29">
        <f>VLOOKUP(A2562,'Survey dates etc'!$A$2:$B$3499,2,FALSE)</f>
        <v>39667</v>
      </c>
    </row>
    <row r="2563" spans="1:6" ht="11.25">
      <c r="A2563" s="2" t="s">
        <v>868</v>
      </c>
      <c r="B2563" s="21">
        <v>1</v>
      </c>
      <c r="C2563" s="2" t="s">
        <v>2518</v>
      </c>
      <c r="D2563" s="2" t="s">
        <v>2524</v>
      </c>
      <c r="F2563" s="29">
        <f>VLOOKUP(A2563,'Survey dates etc'!$A$2:$B$3499,2,FALSE)</f>
        <v>39260</v>
      </c>
    </row>
    <row r="2564" spans="1:6" ht="11.25">
      <c r="A2564" s="2" t="s">
        <v>869</v>
      </c>
      <c r="B2564" s="21">
        <v>1</v>
      </c>
      <c r="C2564" s="2" t="s">
        <v>2518</v>
      </c>
      <c r="D2564" s="2" t="s">
        <v>2524</v>
      </c>
      <c r="F2564" s="29">
        <f>VLOOKUP(A2564,'Survey dates etc'!$A$2:$B$3499,2,FALSE)</f>
        <v>39147</v>
      </c>
    </row>
    <row r="2565" spans="1:6" ht="11.25">
      <c r="A2565" s="2" t="s">
        <v>2753</v>
      </c>
      <c r="B2565" s="21">
        <v>1</v>
      </c>
      <c r="C2565" s="2" t="s">
        <v>2524</v>
      </c>
      <c r="D2565" s="2" t="s">
        <v>2524</v>
      </c>
      <c r="E2565" s="19" t="s">
        <v>2536</v>
      </c>
      <c r="F2565" s="29">
        <f>VLOOKUP(A2565,'Survey dates etc'!$A$2:$B$3499,2,FALSE)</f>
        <v>38953</v>
      </c>
    </row>
    <row r="2566" spans="1:6" ht="11.25">
      <c r="A2566" s="2" t="s">
        <v>2754</v>
      </c>
      <c r="B2566" s="21">
        <v>1</v>
      </c>
      <c r="C2566" s="2" t="s">
        <v>2530</v>
      </c>
      <c r="D2566" s="2" t="s">
        <v>2530</v>
      </c>
      <c r="E2566" s="19" t="s">
        <v>2536</v>
      </c>
      <c r="F2566" s="29">
        <f>VLOOKUP(A2566,'Survey dates etc'!$A$2:$B$3499,2,FALSE)</f>
        <v>39146</v>
      </c>
    </row>
    <row r="2567" spans="1:6" ht="11.25">
      <c r="A2567" s="31" t="s">
        <v>2120</v>
      </c>
      <c r="B2567" s="22">
        <v>1</v>
      </c>
      <c r="C2567" s="8" t="s">
        <v>1733</v>
      </c>
      <c r="D2567" s="2" t="s">
        <v>2529</v>
      </c>
      <c r="E2567" s="19" t="s">
        <v>2578</v>
      </c>
      <c r="F2567" s="29">
        <f>VLOOKUP(A2567,'Survey dates etc'!$A$2:$B$3499,2,FALSE)</f>
        <v>38573</v>
      </c>
    </row>
    <row r="2568" spans="1:6" ht="11.25">
      <c r="A2568" s="2" t="s">
        <v>2755</v>
      </c>
      <c r="B2568" s="21">
        <v>1</v>
      </c>
      <c r="C2568" s="2" t="s">
        <v>2526</v>
      </c>
      <c r="D2568" s="2" t="s">
        <v>2526</v>
      </c>
      <c r="E2568" s="19" t="s">
        <v>2536</v>
      </c>
      <c r="F2568" s="29">
        <f>VLOOKUP(A2568,'Survey dates etc'!$A$2:$B$3499,2,FALSE)</f>
        <v>39377</v>
      </c>
    </row>
    <row r="2569" spans="1:6" ht="11.25">
      <c r="A2569" s="2" t="s">
        <v>2756</v>
      </c>
      <c r="B2569" s="21">
        <v>1</v>
      </c>
      <c r="C2569" s="2" t="s">
        <v>2520</v>
      </c>
      <c r="D2569" s="2" t="s">
        <v>2520</v>
      </c>
      <c r="E2569" s="19" t="s">
        <v>2536</v>
      </c>
      <c r="F2569" s="29">
        <f>VLOOKUP(A2569,'Survey dates etc'!$A$2:$B$3499,2,FALSE)</f>
        <v>38859</v>
      </c>
    </row>
    <row r="2570" spans="1:6" ht="11.25">
      <c r="A2570" s="2" t="s">
        <v>2757</v>
      </c>
      <c r="B2570" s="21">
        <v>1</v>
      </c>
      <c r="C2570" s="2" t="s">
        <v>793</v>
      </c>
      <c r="D2570" s="2" t="s">
        <v>793</v>
      </c>
      <c r="E2570" s="19" t="s">
        <v>2536</v>
      </c>
      <c r="F2570" s="29">
        <f>VLOOKUP(A2570,'Survey dates etc'!$A$2:$B$3499,2,FALSE)</f>
        <v>39757</v>
      </c>
    </row>
    <row r="2571" spans="1:6" ht="11.25">
      <c r="A2571" s="2" t="s">
        <v>870</v>
      </c>
      <c r="B2571" s="21">
        <v>1</v>
      </c>
      <c r="C2571" s="2" t="s">
        <v>2518</v>
      </c>
      <c r="D2571" s="2" t="s">
        <v>793</v>
      </c>
      <c r="F2571" s="29">
        <f>VLOOKUP(A2571,'Survey dates etc'!$A$2:$B$3499,2,FALSE)</f>
        <v>39308</v>
      </c>
    </row>
    <row r="2572" spans="1:6" ht="11.25">
      <c r="A2572" s="2" t="s">
        <v>871</v>
      </c>
      <c r="B2572" s="21">
        <v>1</v>
      </c>
      <c r="C2572" s="2" t="s">
        <v>2518</v>
      </c>
      <c r="D2572" s="2" t="s">
        <v>793</v>
      </c>
      <c r="F2572" s="29">
        <f>VLOOKUP(A2572,'Survey dates etc'!$A$2:$B$3499,2,FALSE)</f>
        <v>39308</v>
      </c>
    </row>
    <row r="2573" spans="1:6" ht="11.25">
      <c r="A2573" s="41" t="s">
        <v>341</v>
      </c>
      <c r="B2573" s="21">
        <v>1</v>
      </c>
      <c r="C2573" s="8" t="s">
        <v>2518</v>
      </c>
      <c r="D2573" s="2" t="s">
        <v>793</v>
      </c>
      <c r="F2573" s="29">
        <f>VLOOKUP(A2573,'Survey dates etc'!$A$2:$B$3499,2,FALSE)</f>
        <v>39127</v>
      </c>
    </row>
    <row r="2574" spans="1:6" ht="11.25">
      <c r="A2574" s="41" t="s">
        <v>342</v>
      </c>
      <c r="B2574" s="21">
        <v>1</v>
      </c>
      <c r="C2574" s="2" t="s">
        <v>2518</v>
      </c>
      <c r="D2574" s="2" t="s">
        <v>793</v>
      </c>
      <c r="F2574" s="29">
        <f>VLOOKUP(A2574,'Survey dates etc'!$A$2:$B$3499,2,FALSE)</f>
        <v>39126</v>
      </c>
    </row>
    <row r="2575" spans="1:6" ht="11.25">
      <c r="A2575" s="33" t="s">
        <v>872</v>
      </c>
      <c r="B2575" s="21">
        <v>1</v>
      </c>
      <c r="C2575" s="2" t="s">
        <v>2518</v>
      </c>
      <c r="D2575" s="2" t="s">
        <v>793</v>
      </c>
      <c r="F2575" s="29">
        <f>VLOOKUP(A2575,'Survey dates etc'!$A$2:$B$3499,2,FALSE)</f>
        <v>39308</v>
      </c>
    </row>
    <row r="2576" spans="1:6" ht="11.25">
      <c r="A2576" s="2" t="s">
        <v>820</v>
      </c>
      <c r="B2576" s="21">
        <v>1</v>
      </c>
      <c r="C2576" s="2" t="s">
        <v>2526</v>
      </c>
      <c r="D2576" s="2" t="s">
        <v>2526</v>
      </c>
      <c r="E2576" s="19" t="s">
        <v>2536</v>
      </c>
      <c r="F2576" s="29">
        <f>VLOOKUP(A2576,'Survey dates etc'!$A$2:$B$3499,2,FALSE)</f>
        <v>39770</v>
      </c>
    </row>
    <row r="2577" spans="1:6" ht="11.25">
      <c r="A2577" s="2" t="s">
        <v>873</v>
      </c>
      <c r="B2577" s="21">
        <v>1</v>
      </c>
      <c r="C2577" s="2" t="s">
        <v>2518</v>
      </c>
      <c r="D2577" s="2" t="s">
        <v>2526</v>
      </c>
      <c r="F2577" s="29">
        <f>VLOOKUP(A2577,'Survey dates etc'!$A$2:$B$3499,2,FALSE)</f>
        <v>39175</v>
      </c>
    </row>
    <row r="2578" spans="1:6" ht="11.25">
      <c r="A2578" s="2" t="s">
        <v>874</v>
      </c>
      <c r="B2578" s="21">
        <v>1</v>
      </c>
      <c r="C2578" s="2" t="s">
        <v>2518</v>
      </c>
      <c r="D2578" s="2" t="s">
        <v>2526</v>
      </c>
      <c r="F2578" s="29">
        <f>VLOOKUP(A2578,'Survey dates etc'!$A$2:$B$3499,2,FALSE)</f>
        <v>39380</v>
      </c>
    </row>
    <row r="2579" spans="1:6" ht="11.25">
      <c r="A2579" s="2" t="s">
        <v>875</v>
      </c>
      <c r="B2579" s="21">
        <v>1</v>
      </c>
      <c r="C2579" s="2" t="s">
        <v>2518</v>
      </c>
      <c r="D2579" s="2" t="s">
        <v>2526</v>
      </c>
      <c r="F2579" s="29">
        <f>VLOOKUP(A2579,'Survey dates etc'!$A$2:$B$3499,2,FALSE)</f>
        <v>39380</v>
      </c>
    </row>
    <row r="2580" spans="1:6" ht="11.25">
      <c r="A2580" s="2" t="s">
        <v>821</v>
      </c>
      <c r="B2580" s="21">
        <v>1</v>
      </c>
      <c r="C2580" s="2" t="s">
        <v>2526</v>
      </c>
      <c r="D2580" s="2" t="s">
        <v>2526</v>
      </c>
      <c r="E2580" s="19" t="s">
        <v>2536</v>
      </c>
      <c r="F2580" s="29">
        <f>VLOOKUP(A2580,'Survey dates etc'!$A$2:$B$3499,2,FALSE)</f>
        <v>39813</v>
      </c>
    </row>
    <row r="2581" spans="1:6" ht="11.25">
      <c r="A2581" s="31" t="s">
        <v>2501</v>
      </c>
      <c r="B2581" s="21">
        <v>1</v>
      </c>
      <c r="C2581" s="8" t="s">
        <v>1733</v>
      </c>
      <c r="D2581" s="8" t="s">
        <v>2526</v>
      </c>
      <c r="E2581" s="19" t="s">
        <v>2578</v>
      </c>
      <c r="F2581" s="29">
        <f>VLOOKUP(A2581,'Survey dates etc'!$A$2:$B$3499,2,FALSE)</f>
        <v>39322</v>
      </c>
    </row>
    <row r="2582" spans="1:6" ht="11.25">
      <c r="A2582" s="2" t="s">
        <v>876</v>
      </c>
      <c r="B2582" s="21">
        <v>1</v>
      </c>
      <c r="C2582" s="2" t="s">
        <v>2518</v>
      </c>
      <c r="D2582" s="2" t="s">
        <v>2526</v>
      </c>
      <c r="F2582" s="29">
        <f>VLOOKUP(A2582,'Survey dates etc'!$A$2:$B$3499,2,FALSE)</f>
        <v>39380</v>
      </c>
    </row>
    <row r="2583" spans="1:6" ht="11.25">
      <c r="A2583" s="2" t="s">
        <v>877</v>
      </c>
      <c r="B2583" s="21">
        <v>1</v>
      </c>
      <c r="C2583" s="2" t="s">
        <v>2518</v>
      </c>
      <c r="D2583" s="2" t="s">
        <v>2526</v>
      </c>
      <c r="F2583" s="29">
        <f>VLOOKUP(A2583,'Survey dates etc'!$A$2:$B$3499,2,FALSE)</f>
        <v>39380</v>
      </c>
    </row>
    <row r="2584" spans="1:6" ht="11.25">
      <c r="A2584" s="37" t="s">
        <v>878</v>
      </c>
      <c r="B2584" s="21">
        <v>1</v>
      </c>
      <c r="C2584" s="2" t="s">
        <v>2518</v>
      </c>
      <c r="D2584" s="2" t="s">
        <v>2526</v>
      </c>
      <c r="F2584" s="29">
        <f>VLOOKUP(A2584,'Survey dates etc'!$A$2:$B$3499,2,FALSE)</f>
        <v>39176</v>
      </c>
    </row>
    <row r="2585" spans="1:6" ht="11.25">
      <c r="A2585" s="2" t="s">
        <v>822</v>
      </c>
      <c r="B2585" s="21">
        <v>1</v>
      </c>
      <c r="C2585" s="2" t="s">
        <v>2521</v>
      </c>
      <c r="D2585" s="2" t="s">
        <v>2521</v>
      </c>
      <c r="E2585" s="19" t="s">
        <v>2536</v>
      </c>
      <c r="F2585" s="29">
        <f>VLOOKUP(A2585,'Survey dates etc'!$A$2:$B$3499,2,FALSE)</f>
        <v>39351</v>
      </c>
    </row>
    <row r="2586" spans="1:6" ht="11.25">
      <c r="A2586" s="2" t="s">
        <v>823</v>
      </c>
      <c r="B2586" s="21">
        <v>1</v>
      </c>
      <c r="C2586" s="2" t="s">
        <v>2522</v>
      </c>
      <c r="D2586" s="2" t="s">
        <v>2522</v>
      </c>
      <c r="E2586" s="19" t="s">
        <v>2536</v>
      </c>
      <c r="F2586" s="29">
        <f>VLOOKUP(A2586,'Survey dates etc'!$A$2:$B$3499,2,FALSE)</f>
        <v>39645</v>
      </c>
    </row>
    <row r="2587" spans="1:6" ht="11.25">
      <c r="A2587" s="2" t="s">
        <v>879</v>
      </c>
      <c r="B2587" s="21">
        <v>1</v>
      </c>
      <c r="C2587" s="2" t="s">
        <v>2518</v>
      </c>
      <c r="D2587" s="2" t="s">
        <v>2528</v>
      </c>
      <c r="F2587" s="29">
        <f>VLOOKUP(A2587,'Survey dates etc'!$A$2:$B$3499,2,FALSE)</f>
        <v>39582</v>
      </c>
    </row>
    <row r="2588" spans="1:6" ht="11.25">
      <c r="A2588" s="2" t="s">
        <v>880</v>
      </c>
      <c r="B2588" s="21">
        <v>1</v>
      </c>
      <c r="C2588" s="2" t="s">
        <v>2528</v>
      </c>
      <c r="D2588" s="2" t="s">
        <v>2528</v>
      </c>
      <c r="F2588" s="29">
        <f>VLOOKUP(A2588,'Survey dates etc'!$A$2:$B$3499,2,FALSE)</f>
        <v>38733</v>
      </c>
    </row>
    <row r="2589" spans="1:6" ht="11.25">
      <c r="A2589" s="2" t="s">
        <v>824</v>
      </c>
      <c r="B2589" s="21">
        <v>1</v>
      </c>
      <c r="C2589" s="2" t="s">
        <v>2522</v>
      </c>
      <c r="D2589" s="2" t="s">
        <v>2522</v>
      </c>
      <c r="E2589" s="19" t="s">
        <v>2536</v>
      </c>
      <c r="F2589" s="29">
        <f>VLOOKUP(A2589,'Survey dates etc'!$A$2:$B$3499,2,FALSE)</f>
        <v>38805</v>
      </c>
    </row>
    <row r="2590" spans="1:6" ht="11.25">
      <c r="A2590" s="31" t="s">
        <v>2142</v>
      </c>
      <c r="B2590" s="22">
        <v>1</v>
      </c>
      <c r="C2590" s="8" t="s">
        <v>1733</v>
      </c>
      <c r="D2590" s="2" t="s">
        <v>2524</v>
      </c>
      <c r="E2590" s="19" t="s">
        <v>2578</v>
      </c>
      <c r="F2590" s="29">
        <f>VLOOKUP(A2590,'Survey dates etc'!$A$2:$B$3499,2,FALSE)</f>
        <v>38548</v>
      </c>
    </row>
    <row r="2591" spans="1:6" ht="11.25">
      <c r="A2591" s="2" t="s">
        <v>825</v>
      </c>
      <c r="B2591" s="21">
        <v>1</v>
      </c>
      <c r="C2591" s="2" t="s">
        <v>2529</v>
      </c>
      <c r="D2591" s="2" t="s">
        <v>2529</v>
      </c>
      <c r="E2591" s="19" t="s">
        <v>2536</v>
      </c>
      <c r="F2591" s="29">
        <f>VLOOKUP(A2591,'Survey dates etc'!$A$2:$B$3499,2,FALSE)</f>
        <v>38938</v>
      </c>
    </row>
    <row r="2592" spans="1:6" ht="11.25">
      <c r="A2592" s="16" t="s">
        <v>1381</v>
      </c>
      <c r="B2592" s="21">
        <v>1</v>
      </c>
      <c r="C2592" s="8" t="s">
        <v>1733</v>
      </c>
      <c r="D2592" s="8" t="s">
        <v>793</v>
      </c>
      <c r="E2592" s="19" t="s">
        <v>2578</v>
      </c>
      <c r="F2592" s="29">
        <f>VLOOKUP(A2592,'Survey dates etc'!$A$2:$B$3499,2,FALSE)</f>
        <v>39629</v>
      </c>
    </row>
    <row r="2593" spans="1:6" ht="11.25">
      <c r="A2593" s="37" t="s">
        <v>881</v>
      </c>
      <c r="B2593" s="21">
        <v>1</v>
      </c>
      <c r="C2593" s="2" t="s">
        <v>2518</v>
      </c>
      <c r="D2593" s="2" t="s">
        <v>793</v>
      </c>
      <c r="F2593" s="29">
        <f>VLOOKUP(A2593,'Survey dates etc'!$A$2:$B$3499,2,FALSE)</f>
        <v>39196</v>
      </c>
    </row>
    <row r="2594" spans="1:6" ht="11.25">
      <c r="A2594" s="2" t="s">
        <v>826</v>
      </c>
      <c r="B2594" s="21">
        <v>1</v>
      </c>
      <c r="C2594" s="2" t="s">
        <v>2523</v>
      </c>
      <c r="D2594" s="2" t="s">
        <v>2523</v>
      </c>
      <c r="E2594" s="19" t="s">
        <v>2536</v>
      </c>
      <c r="F2594" s="29">
        <f>VLOOKUP(A2594,'Survey dates etc'!$A$2:$B$3499,2,FALSE)</f>
        <v>39569</v>
      </c>
    </row>
    <row r="2595" spans="1:6" ht="11.25">
      <c r="A2595" s="2" t="s">
        <v>882</v>
      </c>
      <c r="B2595" s="21">
        <v>1</v>
      </c>
      <c r="C2595" s="2" t="s">
        <v>2518</v>
      </c>
      <c r="D2595" s="2" t="s">
        <v>2523</v>
      </c>
      <c r="F2595" s="29">
        <f>VLOOKUP(A2595,'Survey dates etc'!$A$2:$B$3499,2,FALSE)</f>
        <v>39045</v>
      </c>
    </row>
    <row r="2596" spans="1:6" ht="11.25">
      <c r="A2596" s="2" t="s">
        <v>883</v>
      </c>
      <c r="B2596" s="21">
        <v>1</v>
      </c>
      <c r="C2596" s="2" t="s">
        <v>2518</v>
      </c>
      <c r="D2596" s="2" t="s">
        <v>2523</v>
      </c>
      <c r="F2596" s="29">
        <f>VLOOKUP(A2596,'Survey dates etc'!$A$2:$B$3499,2,FALSE)</f>
        <v>39933</v>
      </c>
    </row>
    <row r="2597" spans="1:6" ht="11.25">
      <c r="A2597" s="2" t="s">
        <v>884</v>
      </c>
      <c r="B2597" s="21">
        <v>1</v>
      </c>
      <c r="C2597" s="2" t="s">
        <v>2518</v>
      </c>
      <c r="D2597" s="2" t="s">
        <v>2523</v>
      </c>
      <c r="F2597" s="29">
        <f>VLOOKUP(A2597,'Survey dates etc'!$A$2:$B$3499,2,FALSE)</f>
        <v>39782</v>
      </c>
    </row>
    <row r="2598" spans="1:6" ht="11.25">
      <c r="A2598" s="2" t="s">
        <v>885</v>
      </c>
      <c r="B2598" s="21">
        <v>1</v>
      </c>
      <c r="C2598" s="2" t="s">
        <v>2518</v>
      </c>
      <c r="D2598" s="2" t="s">
        <v>2523</v>
      </c>
      <c r="F2598" s="29">
        <f>VLOOKUP(A2598,'Survey dates etc'!$A$2:$B$3499,2,FALSE)</f>
        <v>39328</v>
      </c>
    </row>
    <row r="2599" spans="1:6" ht="11.25">
      <c r="A2599" s="16" t="s">
        <v>1382</v>
      </c>
      <c r="B2599" s="21">
        <v>1</v>
      </c>
      <c r="C2599" s="8" t="s">
        <v>1733</v>
      </c>
      <c r="D2599" s="8" t="s">
        <v>2521</v>
      </c>
      <c r="E2599" s="19" t="s">
        <v>2578</v>
      </c>
      <c r="F2599" s="29">
        <f>VLOOKUP(A2599,'Survey dates etc'!$A$2:$B$3499,2,FALSE)</f>
        <v>39533</v>
      </c>
    </row>
    <row r="2600" spans="1:6" ht="11.25">
      <c r="A2600" s="2" t="s">
        <v>827</v>
      </c>
      <c r="B2600" s="21">
        <v>1</v>
      </c>
      <c r="C2600" s="2" t="s">
        <v>2526</v>
      </c>
      <c r="D2600" s="2" t="s">
        <v>2526</v>
      </c>
      <c r="E2600" s="19" t="s">
        <v>2536</v>
      </c>
      <c r="F2600" s="29">
        <f>VLOOKUP(A2600,'Survey dates etc'!$A$2:$B$3499,2,FALSE)</f>
        <v>39758</v>
      </c>
    </row>
    <row r="2601" spans="1:6" ht="11.25">
      <c r="A2601" s="2" t="s">
        <v>886</v>
      </c>
      <c r="B2601" s="21">
        <v>1</v>
      </c>
      <c r="C2601" s="2" t="s">
        <v>2518</v>
      </c>
      <c r="D2601" s="2" t="s">
        <v>2526</v>
      </c>
      <c r="F2601" s="29">
        <f>VLOOKUP(A2601,'Survey dates etc'!$A$2:$B$3499,2,FALSE)</f>
        <v>39009</v>
      </c>
    </row>
    <row r="2602" spans="1:6" ht="11.25">
      <c r="A2602" s="2" t="s">
        <v>887</v>
      </c>
      <c r="B2602" s="21">
        <v>1</v>
      </c>
      <c r="C2602" s="2" t="s">
        <v>2518</v>
      </c>
      <c r="D2602" s="2" t="s">
        <v>2526</v>
      </c>
      <c r="F2602" s="29">
        <f>VLOOKUP(A2602,'Survey dates etc'!$A$2:$B$3499,2,FALSE)</f>
        <v>39009</v>
      </c>
    </row>
    <row r="2603" spans="1:6" ht="11.25">
      <c r="A2603" s="2" t="s">
        <v>828</v>
      </c>
      <c r="B2603" s="21">
        <v>1</v>
      </c>
      <c r="C2603" s="2" t="s">
        <v>2526</v>
      </c>
      <c r="D2603" s="2" t="s">
        <v>2526</v>
      </c>
      <c r="E2603" s="19" t="s">
        <v>2536</v>
      </c>
      <c r="F2603" s="29">
        <f>VLOOKUP(A2603,'Survey dates etc'!$A$2:$B$3499,2,FALSE)</f>
        <v>39359</v>
      </c>
    </row>
    <row r="2604" spans="1:6" ht="11.25">
      <c r="A2604" s="2" t="s">
        <v>888</v>
      </c>
      <c r="B2604" s="21">
        <v>1</v>
      </c>
      <c r="C2604" s="2" t="s">
        <v>2518</v>
      </c>
      <c r="D2604" s="2" t="s">
        <v>2526</v>
      </c>
      <c r="F2604" s="29">
        <f>VLOOKUP(A2604,'Survey dates etc'!$A$2:$B$3499,2,FALSE)</f>
        <v>39388</v>
      </c>
    </row>
    <row r="2605" spans="1:6" ht="11.25">
      <c r="A2605" s="2" t="s">
        <v>829</v>
      </c>
      <c r="B2605" s="21">
        <v>1</v>
      </c>
      <c r="C2605" s="2" t="s">
        <v>2522</v>
      </c>
      <c r="D2605" s="2" t="s">
        <v>2522</v>
      </c>
      <c r="E2605" s="19" t="s">
        <v>2536</v>
      </c>
      <c r="F2605" s="29">
        <f>VLOOKUP(A2605,'Survey dates etc'!$A$2:$B$3499,2,FALSE)</f>
        <v>39318</v>
      </c>
    </row>
    <row r="2606" spans="1:6" ht="11.25">
      <c r="A2606" s="2" t="s">
        <v>830</v>
      </c>
      <c r="B2606" s="21">
        <v>1</v>
      </c>
      <c r="C2606" s="2" t="s">
        <v>2526</v>
      </c>
      <c r="D2606" s="2" t="s">
        <v>2526</v>
      </c>
      <c r="E2606" s="19" t="s">
        <v>2536</v>
      </c>
      <c r="F2606" s="29">
        <f>VLOOKUP(A2606,'Survey dates etc'!$A$2:$B$3499,2,FALSE)</f>
        <v>39278</v>
      </c>
    </row>
    <row r="2607" spans="1:6" ht="11.25">
      <c r="A2607" s="2" t="s">
        <v>831</v>
      </c>
      <c r="B2607" s="21">
        <v>1</v>
      </c>
      <c r="C2607" s="2" t="s">
        <v>2523</v>
      </c>
      <c r="D2607" s="2" t="s">
        <v>2523</v>
      </c>
      <c r="E2607" s="19" t="s">
        <v>2536</v>
      </c>
      <c r="F2607" s="29">
        <f>VLOOKUP(A2607,'Survey dates etc'!$A$2:$B$3499,2,FALSE)</f>
        <v>39633</v>
      </c>
    </row>
    <row r="2608" spans="1:6" ht="11.25">
      <c r="A2608" s="2" t="s">
        <v>889</v>
      </c>
      <c r="B2608" s="21">
        <v>1</v>
      </c>
      <c r="C2608" s="2" t="s">
        <v>2518</v>
      </c>
      <c r="D2608" s="2" t="s">
        <v>2523</v>
      </c>
      <c r="F2608" s="29">
        <f>VLOOKUP(A2608,'Survey dates etc'!$A$2:$B$3499,2,FALSE)</f>
        <v>39782</v>
      </c>
    </row>
    <row r="2609" spans="1:6" ht="11.25">
      <c r="A2609" s="2" t="s">
        <v>687</v>
      </c>
      <c r="B2609" s="21">
        <v>1</v>
      </c>
      <c r="C2609" s="2" t="s">
        <v>2518</v>
      </c>
      <c r="D2609" s="2" t="s">
        <v>2523</v>
      </c>
      <c r="F2609" s="29">
        <f>VLOOKUP(A2609,'Survey dates etc'!$A$2:$B$3499,2,FALSE)</f>
        <v>38833</v>
      </c>
    </row>
    <row r="2610" spans="1:6" ht="11.25">
      <c r="A2610" s="2" t="s">
        <v>688</v>
      </c>
      <c r="B2610" s="21">
        <v>1</v>
      </c>
      <c r="C2610" s="2" t="s">
        <v>2518</v>
      </c>
      <c r="D2610" s="2" t="s">
        <v>2523</v>
      </c>
      <c r="F2610" s="29">
        <f>VLOOKUP(A2610,'Survey dates etc'!$A$2:$B$3499,2,FALSE)</f>
        <v>39834</v>
      </c>
    </row>
    <row r="2611" spans="1:6" ht="11.25">
      <c r="A2611" s="2" t="s">
        <v>832</v>
      </c>
      <c r="B2611" s="21">
        <v>1</v>
      </c>
      <c r="C2611" s="2" t="s">
        <v>2522</v>
      </c>
      <c r="D2611" s="2" t="s">
        <v>2522</v>
      </c>
      <c r="E2611" s="19" t="s">
        <v>2536</v>
      </c>
      <c r="F2611" s="29">
        <f>VLOOKUP(A2611,'Survey dates etc'!$A$2:$B$3499,2,FALSE)</f>
        <v>39227</v>
      </c>
    </row>
    <row r="2612" spans="1:6" ht="11.25">
      <c r="A2612" s="2" t="s">
        <v>833</v>
      </c>
      <c r="B2612" s="21">
        <v>1</v>
      </c>
      <c r="C2612" s="2" t="s">
        <v>793</v>
      </c>
      <c r="D2612" s="2" t="s">
        <v>793</v>
      </c>
      <c r="E2612" s="19" t="s">
        <v>2536</v>
      </c>
      <c r="F2612" s="29">
        <f>VLOOKUP(A2612,'Survey dates etc'!$A$2:$B$3499,2,FALSE)</f>
        <v>39128</v>
      </c>
    </row>
    <row r="2613" spans="1:6" ht="11.25">
      <c r="A2613" s="2" t="s">
        <v>834</v>
      </c>
      <c r="B2613" s="21">
        <v>1</v>
      </c>
      <c r="C2613" s="2" t="s">
        <v>2520</v>
      </c>
      <c r="D2613" s="2" t="s">
        <v>2520</v>
      </c>
      <c r="E2613" s="19" t="s">
        <v>2536</v>
      </c>
      <c r="F2613" s="29">
        <f>VLOOKUP(A2613,'Survey dates etc'!$A$2:$B$3499,2,FALSE)</f>
        <v>39211</v>
      </c>
    </row>
    <row r="2614" spans="1:6" ht="11.25">
      <c r="A2614" s="31" t="s">
        <v>1570</v>
      </c>
      <c r="B2614" s="21">
        <v>1</v>
      </c>
      <c r="C2614" s="8" t="s">
        <v>1733</v>
      </c>
      <c r="D2614" s="2" t="s">
        <v>2526</v>
      </c>
      <c r="E2614" s="19" t="s">
        <v>2578</v>
      </c>
      <c r="F2614" s="29">
        <f>VLOOKUP(A2614,'Survey dates etc'!$A$2:$B$3499,2,FALSE)</f>
        <v>39469</v>
      </c>
    </row>
    <row r="2615" spans="1:6" ht="11.25">
      <c r="A2615" s="2" t="s">
        <v>835</v>
      </c>
      <c r="B2615" s="21">
        <v>1</v>
      </c>
      <c r="C2615" s="2" t="s">
        <v>2526</v>
      </c>
      <c r="D2615" s="2" t="s">
        <v>2526</v>
      </c>
      <c r="E2615" s="19" t="s">
        <v>2536</v>
      </c>
      <c r="F2615" s="29">
        <f>VLOOKUP(A2615,'Survey dates etc'!$A$2:$B$3499,2,FALSE)</f>
        <v>39245</v>
      </c>
    </row>
    <row r="2616" spans="1:6" ht="11.25">
      <c r="A2616" s="2" t="s">
        <v>836</v>
      </c>
      <c r="B2616" s="21">
        <v>1</v>
      </c>
      <c r="C2616" s="2" t="s">
        <v>2520</v>
      </c>
      <c r="D2616" s="2" t="s">
        <v>2520</v>
      </c>
      <c r="E2616" s="19" t="s">
        <v>2536</v>
      </c>
      <c r="F2616" s="29">
        <f>VLOOKUP(A2616,'Survey dates etc'!$A$2:$B$3499,2,FALSE)</f>
        <v>39518</v>
      </c>
    </row>
    <row r="2617" spans="1:6" ht="11.25">
      <c r="A2617" s="2" t="s">
        <v>837</v>
      </c>
      <c r="B2617" s="21">
        <v>1</v>
      </c>
      <c r="C2617" s="2" t="s">
        <v>2522</v>
      </c>
      <c r="D2617" s="2" t="s">
        <v>2522</v>
      </c>
      <c r="E2617" s="19" t="s">
        <v>2536</v>
      </c>
      <c r="F2617" s="29">
        <f>VLOOKUP(A2617,'Survey dates etc'!$A$2:$B$3499,2,FALSE)</f>
        <v>38761</v>
      </c>
    </row>
    <row r="2618" spans="1:6" ht="11.25">
      <c r="A2618" s="2" t="s">
        <v>838</v>
      </c>
      <c r="B2618" s="21">
        <v>1</v>
      </c>
      <c r="C2618" s="2" t="s">
        <v>2520</v>
      </c>
      <c r="D2618" s="2" t="s">
        <v>2520</v>
      </c>
      <c r="E2618" s="19" t="s">
        <v>2536</v>
      </c>
      <c r="F2618" s="29">
        <f>VLOOKUP(A2618,'Survey dates etc'!$A$2:$B$3499,2,FALSE)</f>
        <v>38835</v>
      </c>
    </row>
    <row r="2619" spans="1:6" ht="11.25">
      <c r="A2619" s="31" t="s">
        <v>448</v>
      </c>
      <c r="B2619" s="21">
        <v>1</v>
      </c>
      <c r="C2619" s="8" t="s">
        <v>1733</v>
      </c>
      <c r="D2619" s="2" t="s">
        <v>2520</v>
      </c>
      <c r="E2619" s="19" t="s">
        <v>2578</v>
      </c>
      <c r="F2619" s="29">
        <f>VLOOKUP(A2619,'Survey dates etc'!$A$2:$B$3499,2,FALSE)</f>
        <v>39381</v>
      </c>
    </row>
    <row r="2620" spans="1:6" ht="11.25">
      <c r="A2620" s="2" t="s">
        <v>689</v>
      </c>
      <c r="B2620" s="21">
        <v>1</v>
      </c>
      <c r="C2620" s="2" t="s">
        <v>2528</v>
      </c>
      <c r="D2620" s="2" t="s">
        <v>2528</v>
      </c>
      <c r="F2620" s="29">
        <f>VLOOKUP(A2620,'Survey dates etc'!$A$2:$B$3499,2,FALSE)</f>
        <v>39582</v>
      </c>
    </row>
    <row r="2621" spans="1:6" ht="11.25">
      <c r="A2621" s="2" t="s">
        <v>690</v>
      </c>
      <c r="B2621" s="21">
        <v>1</v>
      </c>
      <c r="C2621" s="2" t="s">
        <v>2528</v>
      </c>
      <c r="D2621" s="2" t="s">
        <v>2528</v>
      </c>
      <c r="F2621" s="29">
        <f>VLOOKUP(A2621,'Survey dates etc'!$A$2:$B$3499,2,FALSE)</f>
        <v>39582</v>
      </c>
    </row>
    <row r="2622" spans="1:6" ht="11.25">
      <c r="A2622" s="2" t="s">
        <v>691</v>
      </c>
      <c r="B2622" s="21">
        <v>1</v>
      </c>
      <c r="C2622" s="2" t="s">
        <v>2528</v>
      </c>
      <c r="D2622" s="2" t="s">
        <v>2528</v>
      </c>
      <c r="F2622" s="29">
        <f>VLOOKUP(A2622,'Survey dates etc'!$A$2:$B$3499,2,FALSE)</f>
        <v>39217</v>
      </c>
    </row>
    <row r="2623" spans="1:6" ht="11.25">
      <c r="A2623" s="2" t="s">
        <v>839</v>
      </c>
      <c r="B2623" s="21">
        <v>1</v>
      </c>
      <c r="C2623" s="2" t="s">
        <v>2530</v>
      </c>
      <c r="D2623" s="2" t="s">
        <v>2530</v>
      </c>
      <c r="E2623" s="19" t="s">
        <v>2536</v>
      </c>
      <c r="F2623" s="29">
        <f>VLOOKUP(A2623,'Survey dates etc'!$A$2:$B$3499,2,FALSE)</f>
        <v>39591</v>
      </c>
    </row>
    <row r="2624" spans="1:6" ht="11.25">
      <c r="A2624" s="2" t="s">
        <v>692</v>
      </c>
      <c r="B2624" s="21">
        <v>1</v>
      </c>
      <c r="C2624" s="2" t="s">
        <v>2518</v>
      </c>
      <c r="D2624" s="2" t="s">
        <v>2530</v>
      </c>
      <c r="F2624" s="29">
        <f>VLOOKUP(A2624,'Survey dates etc'!$A$2:$B$3499,2,FALSE)</f>
        <v>38763</v>
      </c>
    </row>
    <row r="2625" spans="1:6" ht="11.25">
      <c r="A2625" s="2" t="s">
        <v>693</v>
      </c>
      <c r="B2625" s="21">
        <v>1</v>
      </c>
      <c r="C2625" s="2" t="s">
        <v>2518</v>
      </c>
      <c r="D2625" s="2" t="s">
        <v>2530</v>
      </c>
      <c r="F2625" s="29">
        <f>VLOOKUP(A2625,'Survey dates etc'!$A$2:$B$3499,2,FALSE)</f>
        <v>39782</v>
      </c>
    </row>
    <row r="2626" spans="1:6" ht="11.25">
      <c r="A2626" s="2" t="s">
        <v>840</v>
      </c>
      <c r="B2626" s="21">
        <v>1</v>
      </c>
      <c r="C2626" s="2" t="s">
        <v>2529</v>
      </c>
      <c r="D2626" s="2" t="s">
        <v>2529</v>
      </c>
      <c r="E2626" s="19" t="s">
        <v>2536</v>
      </c>
      <c r="F2626" s="29">
        <f>VLOOKUP(A2626,'Survey dates etc'!$A$2:$B$3499,2,FALSE)</f>
        <v>38981</v>
      </c>
    </row>
    <row r="2627" spans="1:6" ht="11.25">
      <c r="A2627" s="2" t="s">
        <v>841</v>
      </c>
      <c r="B2627" s="21">
        <v>1</v>
      </c>
      <c r="C2627" s="2" t="s">
        <v>2525</v>
      </c>
      <c r="D2627" s="2" t="s">
        <v>2525</v>
      </c>
      <c r="E2627" s="19" t="s">
        <v>2536</v>
      </c>
      <c r="F2627" s="29">
        <f>VLOOKUP(A2627,'Survey dates etc'!$A$2:$B$3499,2,FALSE)</f>
        <v>38833</v>
      </c>
    </row>
    <row r="2628" spans="1:6" ht="11.25">
      <c r="A2628" s="2" t="s">
        <v>842</v>
      </c>
      <c r="B2628" s="21">
        <v>1</v>
      </c>
      <c r="C2628" s="2" t="s">
        <v>2526</v>
      </c>
      <c r="D2628" s="2" t="s">
        <v>2526</v>
      </c>
      <c r="E2628" s="19" t="s">
        <v>2536</v>
      </c>
      <c r="F2628" s="29">
        <f>VLOOKUP(A2628,'Survey dates etc'!$A$2:$B$3499,2,FALSE)</f>
        <v>39219</v>
      </c>
    </row>
    <row r="2629" spans="1:6" ht="11.25">
      <c r="A2629" s="31" t="s">
        <v>2502</v>
      </c>
      <c r="B2629" s="21">
        <v>1</v>
      </c>
      <c r="C2629" s="8" t="s">
        <v>1733</v>
      </c>
      <c r="D2629" s="8" t="s">
        <v>2529</v>
      </c>
      <c r="E2629" s="19" t="s">
        <v>2578</v>
      </c>
      <c r="F2629" s="29">
        <f>VLOOKUP(A2629,'Survey dates etc'!$A$2:$B$3499,2,FALSE)</f>
        <v>39282</v>
      </c>
    </row>
    <row r="2630" spans="1:6" ht="11.25">
      <c r="A2630" s="2" t="s">
        <v>843</v>
      </c>
      <c r="B2630" s="21">
        <v>1</v>
      </c>
      <c r="C2630" s="2" t="s">
        <v>2522</v>
      </c>
      <c r="D2630" s="2" t="s">
        <v>2522</v>
      </c>
      <c r="E2630" s="19" t="s">
        <v>2536</v>
      </c>
      <c r="F2630" s="29">
        <f>VLOOKUP(A2630,'Survey dates etc'!$A$2:$B$3499,2,FALSE)</f>
        <v>39435</v>
      </c>
    </row>
    <row r="2631" spans="1:6" ht="11.25">
      <c r="A2631" s="16" t="s">
        <v>1383</v>
      </c>
      <c r="B2631" s="21">
        <v>1</v>
      </c>
      <c r="C2631" s="8" t="s">
        <v>1733</v>
      </c>
      <c r="D2631" s="8" t="s">
        <v>2524</v>
      </c>
      <c r="E2631" s="19" t="s">
        <v>2578</v>
      </c>
      <c r="F2631" s="29">
        <f>VLOOKUP(A2631,'Survey dates etc'!$A$2:$B$3499,2,FALSE)</f>
        <v>38516</v>
      </c>
    </row>
    <row r="2632" spans="1:6" ht="11.25">
      <c r="A2632" s="2" t="s">
        <v>694</v>
      </c>
      <c r="B2632" s="21">
        <v>1</v>
      </c>
      <c r="C2632" s="2" t="s">
        <v>2528</v>
      </c>
      <c r="D2632" s="2" t="s">
        <v>2528</v>
      </c>
      <c r="F2632" s="29">
        <f>VLOOKUP(A2632,'Survey dates etc'!$A$2:$B$3499,2,FALSE)</f>
        <v>39043</v>
      </c>
    </row>
    <row r="2633" spans="1:6" ht="11.25">
      <c r="A2633" s="31" t="s">
        <v>1571</v>
      </c>
      <c r="B2633" s="21">
        <v>1</v>
      </c>
      <c r="C2633" s="8" t="s">
        <v>1733</v>
      </c>
      <c r="D2633" s="2" t="s">
        <v>2519</v>
      </c>
      <c r="E2633" s="19" t="s">
        <v>2578</v>
      </c>
      <c r="F2633" s="29">
        <f>VLOOKUP(A2633,'Survey dates etc'!$A$2:$B$3499,2,FALSE)</f>
        <v>39372</v>
      </c>
    </row>
    <row r="2634" spans="1:6" ht="11.25">
      <c r="A2634" s="31" t="s">
        <v>2143</v>
      </c>
      <c r="B2634" s="22">
        <v>1</v>
      </c>
      <c r="C2634" s="8" t="s">
        <v>1733</v>
      </c>
      <c r="D2634" s="2" t="s">
        <v>2529</v>
      </c>
      <c r="E2634" s="19" t="s">
        <v>2578</v>
      </c>
      <c r="F2634" s="29">
        <f>VLOOKUP(A2634,'Survey dates etc'!$A$2:$B$3499,2,FALSE)</f>
        <v>38562</v>
      </c>
    </row>
    <row r="2635" spans="1:6" ht="11.25">
      <c r="A2635" s="2" t="s">
        <v>695</v>
      </c>
      <c r="B2635" s="21">
        <v>1</v>
      </c>
      <c r="C2635" s="2" t="s">
        <v>2518</v>
      </c>
      <c r="D2635" s="2" t="s">
        <v>2520</v>
      </c>
      <c r="F2635" s="29">
        <f>VLOOKUP(A2635,'Survey dates etc'!$A$2:$B$3499,2,FALSE)</f>
        <v>39210</v>
      </c>
    </row>
    <row r="2636" spans="1:6" ht="11.25">
      <c r="A2636" s="16" t="s">
        <v>2409</v>
      </c>
      <c r="B2636" s="21">
        <v>1</v>
      </c>
      <c r="C2636" s="8" t="s">
        <v>1733</v>
      </c>
      <c r="D2636" s="8" t="s">
        <v>2520</v>
      </c>
      <c r="E2636" s="19" t="s">
        <v>2578</v>
      </c>
      <c r="F2636" s="29">
        <f>VLOOKUP(A2636,'Survey dates etc'!$A$2:$B$3499,2,FALSE)</f>
        <v>39316</v>
      </c>
    </row>
    <row r="2637" spans="1:6" ht="11.25">
      <c r="A2637" s="2" t="s">
        <v>844</v>
      </c>
      <c r="B2637" s="21">
        <v>1</v>
      </c>
      <c r="C2637" s="2" t="s">
        <v>2519</v>
      </c>
      <c r="D2637" s="2" t="s">
        <v>2519</v>
      </c>
      <c r="E2637" s="19" t="s">
        <v>2536</v>
      </c>
      <c r="F2637" s="29">
        <f>VLOOKUP(A2637,'Survey dates etc'!$A$2:$B$3499,2,FALSE)</f>
        <v>38813</v>
      </c>
    </row>
    <row r="2638" spans="1:6" ht="11.25">
      <c r="A2638" s="2" t="s">
        <v>845</v>
      </c>
      <c r="B2638" s="21">
        <v>1</v>
      </c>
      <c r="C2638" s="2" t="s">
        <v>2523</v>
      </c>
      <c r="D2638" s="2" t="s">
        <v>2523</v>
      </c>
      <c r="E2638" s="19" t="s">
        <v>2536</v>
      </c>
      <c r="F2638" s="29">
        <f>VLOOKUP(A2638,'Survey dates etc'!$A$2:$B$3499,2,FALSE)</f>
        <v>39232</v>
      </c>
    </row>
    <row r="2639" spans="1:6" ht="11.25">
      <c r="A2639" s="31" t="s">
        <v>2144</v>
      </c>
      <c r="B2639" s="22">
        <v>1</v>
      </c>
      <c r="C2639" s="8" t="s">
        <v>1733</v>
      </c>
      <c r="D2639" s="2" t="s">
        <v>2523</v>
      </c>
      <c r="E2639" s="19" t="s">
        <v>2578</v>
      </c>
      <c r="F2639" s="29">
        <f>VLOOKUP(A2639,'Survey dates etc'!$A$2:$B$3499,2,FALSE)</f>
        <v>38503</v>
      </c>
    </row>
    <row r="2640" spans="1:6" ht="11.25">
      <c r="A2640" s="2" t="s">
        <v>696</v>
      </c>
      <c r="B2640" s="21">
        <v>1</v>
      </c>
      <c r="C2640" s="2" t="s">
        <v>2518</v>
      </c>
      <c r="D2640" s="2" t="s">
        <v>2523</v>
      </c>
      <c r="F2640" s="29">
        <f>VLOOKUP(A2640,'Survey dates etc'!$A$2:$B$3499,2,FALSE)</f>
        <v>39813</v>
      </c>
    </row>
    <row r="2641" spans="1:6" ht="11.25">
      <c r="A2641" s="2" t="s">
        <v>846</v>
      </c>
      <c r="B2641" s="21">
        <v>1</v>
      </c>
      <c r="C2641" s="2" t="s">
        <v>2526</v>
      </c>
      <c r="D2641" s="2" t="s">
        <v>2526</v>
      </c>
      <c r="E2641" s="19" t="s">
        <v>2536</v>
      </c>
      <c r="F2641" s="29">
        <f>VLOOKUP(A2641,'Survey dates etc'!$A$2:$B$3499,2,FALSE)</f>
        <v>39287</v>
      </c>
    </row>
    <row r="2642" spans="1:6" ht="11.25">
      <c r="A2642" s="2" t="s">
        <v>847</v>
      </c>
      <c r="B2642" s="21">
        <v>1</v>
      </c>
      <c r="C2642" s="2" t="s">
        <v>2529</v>
      </c>
      <c r="D2642" s="2" t="s">
        <v>2521</v>
      </c>
      <c r="E2642" s="19" t="s">
        <v>2536</v>
      </c>
      <c r="F2642" s="29">
        <f>VLOOKUP(A2642,'Survey dates etc'!$A$2:$B$3499,2,FALSE)</f>
        <v>38793</v>
      </c>
    </row>
    <row r="2643" spans="1:6" ht="11.25">
      <c r="A2643" s="2" t="s">
        <v>848</v>
      </c>
      <c r="B2643" s="21">
        <v>1</v>
      </c>
      <c r="C2643" s="2" t="s">
        <v>2522</v>
      </c>
      <c r="D2643" s="2" t="s">
        <v>2522</v>
      </c>
      <c r="E2643" s="19" t="s">
        <v>2536</v>
      </c>
      <c r="F2643" s="29">
        <f>VLOOKUP(A2643,'Survey dates etc'!$A$2:$B$3499,2,FALSE)</f>
        <v>39099</v>
      </c>
    </row>
    <row r="2644" spans="1:6" ht="11.25">
      <c r="A2644" s="2" t="s">
        <v>849</v>
      </c>
      <c r="B2644" s="21">
        <v>1</v>
      </c>
      <c r="C2644" s="2" t="s">
        <v>2520</v>
      </c>
      <c r="D2644" s="2" t="s">
        <v>2520</v>
      </c>
      <c r="E2644" s="19" t="s">
        <v>2536</v>
      </c>
      <c r="F2644" s="29">
        <f>VLOOKUP(A2644,'Survey dates etc'!$A$2:$B$3499,2,FALSE)</f>
        <v>39609</v>
      </c>
    </row>
    <row r="2645" spans="1:6" ht="11.25">
      <c r="A2645" s="2" t="s">
        <v>697</v>
      </c>
      <c r="B2645" s="21">
        <v>1</v>
      </c>
      <c r="C2645" s="2" t="s">
        <v>2518</v>
      </c>
      <c r="D2645" s="2" t="s">
        <v>2520</v>
      </c>
      <c r="F2645" s="29">
        <f>VLOOKUP(A2645,'Survey dates etc'!$A$2:$B$3499,2,FALSE)</f>
        <v>39813</v>
      </c>
    </row>
    <row r="2646" spans="1:6" ht="11.25">
      <c r="A2646" s="2" t="s">
        <v>850</v>
      </c>
      <c r="B2646" s="21">
        <v>1</v>
      </c>
      <c r="C2646" s="2" t="s">
        <v>793</v>
      </c>
      <c r="D2646" s="2" t="s">
        <v>793</v>
      </c>
      <c r="E2646" s="19" t="s">
        <v>2536</v>
      </c>
      <c r="F2646" s="29">
        <f>VLOOKUP(A2646,'Survey dates etc'!$A$2:$B$3499,2,FALSE)</f>
        <v>38903</v>
      </c>
    </row>
    <row r="2647" spans="1:6" ht="11.25">
      <c r="A2647" s="2" t="s">
        <v>851</v>
      </c>
      <c r="B2647" s="21">
        <v>1</v>
      </c>
      <c r="C2647" s="2" t="s">
        <v>2522</v>
      </c>
      <c r="D2647" s="2" t="s">
        <v>2522</v>
      </c>
      <c r="E2647" s="19" t="s">
        <v>2536</v>
      </c>
      <c r="F2647" s="29">
        <f>VLOOKUP(A2647,'Survey dates etc'!$A$2:$B$3499,2,FALSE)</f>
        <v>39903</v>
      </c>
    </row>
    <row r="2648" spans="1:6" ht="11.25">
      <c r="A2648" s="31" t="s">
        <v>2503</v>
      </c>
      <c r="B2648" s="21">
        <v>1</v>
      </c>
      <c r="C2648" s="8" t="s">
        <v>1733</v>
      </c>
      <c r="D2648" s="8" t="s">
        <v>2522</v>
      </c>
      <c r="E2648" s="19" t="s">
        <v>2578</v>
      </c>
      <c r="F2648" s="29">
        <f>VLOOKUP(A2648,'Survey dates etc'!$A$2:$B$3499,2,FALSE)</f>
        <v>39898</v>
      </c>
    </row>
    <row r="2649" spans="1:6" ht="11.25">
      <c r="A2649" s="2" t="s">
        <v>852</v>
      </c>
      <c r="B2649" s="21">
        <v>1</v>
      </c>
      <c r="C2649" s="2" t="s">
        <v>2526</v>
      </c>
      <c r="D2649" s="2" t="s">
        <v>2526</v>
      </c>
      <c r="E2649" s="19" t="s">
        <v>2536</v>
      </c>
      <c r="F2649" s="29">
        <f>VLOOKUP(A2649,'Survey dates etc'!$A$2:$B$3499,2,FALSE)</f>
        <v>39681</v>
      </c>
    </row>
    <row r="2650" spans="1:6" ht="11.25">
      <c r="A2650" s="16" t="s">
        <v>1384</v>
      </c>
      <c r="B2650" s="21">
        <v>1</v>
      </c>
      <c r="C2650" s="8" t="s">
        <v>1733</v>
      </c>
      <c r="D2650" s="2" t="s">
        <v>2526</v>
      </c>
      <c r="E2650" s="19" t="s">
        <v>2578</v>
      </c>
      <c r="F2650" s="29">
        <f>VLOOKUP(A2650,'Survey dates etc'!$A$2:$B$3499,2,FALSE)</f>
        <v>39576</v>
      </c>
    </row>
    <row r="2651" spans="1:6" ht="11.25">
      <c r="A2651" s="16" t="s">
        <v>2410</v>
      </c>
      <c r="B2651" s="21">
        <v>1</v>
      </c>
      <c r="C2651" s="8" t="s">
        <v>1733</v>
      </c>
      <c r="D2651" s="8" t="s">
        <v>2526</v>
      </c>
      <c r="E2651" s="19" t="s">
        <v>2578</v>
      </c>
      <c r="F2651" s="29">
        <f>VLOOKUP(A2651,'Survey dates etc'!$A$2:$B$3499,2,FALSE)</f>
        <v>39576</v>
      </c>
    </row>
    <row r="2652" spans="1:6" ht="11.25">
      <c r="A2652" s="16" t="s">
        <v>1385</v>
      </c>
      <c r="B2652" s="21">
        <v>1</v>
      </c>
      <c r="C2652" s="8" t="s">
        <v>1733</v>
      </c>
      <c r="D2652" s="8" t="s">
        <v>2526</v>
      </c>
      <c r="E2652" s="19" t="s">
        <v>2578</v>
      </c>
      <c r="F2652" s="29">
        <f>VLOOKUP(A2652,'Survey dates etc'!$A$2:$B$3499,2,FALSE)</f>
        <v>39576</v>
      </c>
    </row>
    <row r="2653" spans="1:6" ht="11.25">
      <c r="A2653" s="2" t="s">
        <v>698</v>
      </c>
      <c r="B2653" s="21">
        <v>1</v>
      </c>
      <c r="C2653" s="2" t="s">
        <v>2518</v>
      </c>
      <c r="D2653" s="2" t="s">
        <v>2526</v>
      </c>
      <c r="F2653" s="29">
        <f>VLOOKUP(A2653,'Survey dates etc'!$A$2:$B$3499,2,FALSE)</f>
        <v>38938</v>
      </c>
    </row>
    <row r="2654" spans="1:6" ht="11.25">
      <c r="A2654" s="2" t="s">
        <v>853</v>
      </c>
      <c r="B2654" s="21">
        <v>1</v>
      </c>
      <c r="C2654" s="2" t="s">
        <v>2526</v>
      </c>
      <c r="D2654" s="2" t="s">
        <v>2526</v>
      </c>
      <c r="E2654" s="19" t="s">
        <v>2536</v>
      </c>
      <c r="F2654" s="29">
        <f>VLOOKUP(A2654,'Survey dates etc'!$A$2:$B$3499,2,FALSE)</f>
        <v>39388</v>
      </c>
    </row>
    <row r="2655" spans="1:6" ht="11.25">
      <c r="A2655" s="2" t="s">
        <v>854</v>
      </c>
      <c r="B2655" s="21">
        <v>1</v>
      </c>
      <c r="C2655" s="2" t="s">
        <v>2522</v>
      </c>
      <c r="D2655" s="2" t="s">
        <v>2522</v>
      </c>
      <c r="E2655" s="19" t="s">
        <v>2536</v>
      </c>
      <c r="F2655" s="29">
        <f>VLOOKUP(A2655,'Survey dates etc'!$A$2:$B$3499,2,FALSE)</f>
        <v>38734</v>
      </c>
    </row>
    <row r="2656" spans="1:6" ht="11.25">
      <c r="A2656" s="16" t="s">
        <v>1386</v>
      </c>
      <c r="B2656" s="21">
        <v>1</v>
      </c>
      <c r="C2656" s="8" t="s">
        <v>1733</v>
      </c>
      <c r="D2656" s="8" t="s">
        <v>2522</v>
      </c>
      <c r="E2656" s="19" t="s">
        <v>2578</v>
      </c>
      <c r="F2656" s="29">
        <f>VLOOKUP(A2656,'Survey dates etc'!$A$2:$B$3499,2,FALSE)</f>
        <v>38418</v>
      </c>
    </row>
    <row r="2657" spans="1:6" ht="11.25">
      <c r="A2657" s="7" t="s">
        <v>2771</v>
      </c>
      <c r="B2657" s="21">
        <v>1</v>
      </c>
      <c r="C2657" s="8" t="s">
        <v>2522</v>
      </c>
      <c r="D2657" s="2" t="s">
        <v>2522</v>
      </c>
      <c r="E2657" s="19" t="s">
        <v>2536</v>
      </c>
      <c r="F2657" s="29" t="e">
        <f>VLOOKUP(A2657,'Survey dates etc'!$A$2:$B$3499,2,FALSE)</f>
        <v>#N/A</v>
      </c>
    </row>
    <row r="2658" spans="1:6" ht="11.25">
      <c r="A2658" s="2" t="s">
        <v>699</v>
      </c>
      <c r="B2658" s="21">
        <v>1</v>
      </c>
      <c r="C2658" s="2" t="s">
        <v>2518</v>
      </c>
      <c r="D2658" s="2" t="s">
        <v>2522</v>
      </c>
      <c r="F2658" s="29">
        <f>VLOOKUP(A2658,'Survey dates etc'!$A$2:$B$3499,2,FALSE)</f>
        <v>38811</v>
      </c>
    </row>
    <row r="2659" spans="1:6" ht="11.25">
      <c r="A2659" s="2" t="s">
        <v>2772</v>
      </c>
      <c r="B2659" s="21">
        <v>1</v>
      </c>
      <c r="C2659" s="2" t="s">
        <v>2520</v>
      </c>
      <c r="D2659" s="2" t="s">
        <v>2520</v>
      </c>
      <c r="E2659" s="19" t="s">
        <v>2536</v>
      </c>
      <c r="F2659" s="29">
        <f>VLOOKUP(A2659,'Survey dates etc'!$A$2:$B$3499,2,FALSE)</f>
        <v>39132</v>
      </c>
    </row>
    <row r="2660" spans="1:6" ht="11.25">
      <c r="A2660" s="2" t="s">
        <v>2773</v>
      </c>
      <c r="B2660" s="21">
        <v>1</v>
      </c>
      <c r="C2660" s="2" t="s">
        <v>2524</v>
      </c>
      <c r="D2660" s="2" t="s">
        <v>2524</v>
      </c>
      <c r="E2660" s="19" t="s">
        <v>2536</v>
      </c>
      <c r="F2660" s="29">
        <f>VLOOKUP(A2660,'Survey dates etc'!$A$2:$B$3499,2,FALSE)</f>
        <v>38827</v>
      </c>
    </row>
    <row r="2661" spans="1:6" ht="11.25">
      <c r="A2661" s="2" t="s">
        <v>2774</v>
      </c>
      <c r="B2661" s="21">
        <v>1</v>
      </c>
      <c r="C2661" s="2" t="s">
        <v>2521</v>
      </c>
      <c r="D2661" s="2" t="s">
        <v>2521</v>
      </c>
      <c r="E2661" s="19" t="s">
        <v>2536</v>
      </c>
      <c r="F2661" s="29">
        <f>VLOOKUP(A2661,'Survey dates etc'!$A$2:$B$3499,2,FALSE)</f>
        <v>39689</v>
      </c>
    </row>
    <row r="2662" spans="1:6" ht="11.25">
      <c r="A2662" s="5" t="s">
        <v>700</v>
      </c>
      <c r="B2662" s="21">
        <v>1</v>
      </c>
      <c r="C2662" s="2" t="s">
        <v>2518</v>
      </c>
      <c r="D2662" s="2" t="s">
        <v>2528</v>
      </c>
      <c r="F2662" s="29">
        <f>VLOOKUP(A2662,'Survey dates etc'!$A$2:$B$3499,2,FALSE)</f>
        <v>39042</v>
      </c>
    </row>
    <row r="2663" spans="1:6" ht="11.25">
      <c r="A2663" s="5" t="s">
        <v>701</v>
      </c>
      <c r="B2663" s="21">
        <v>1</v>
      </c>
      <c r="C2663" s="8" t="s">
        <v>2528</v>
      </c>
      <c r="D2663" s="2" t="s">
        <v>2528</v>
      </c>
      <c r="F2663" s="29">
        <f>VLOOKUP(A2663,'Survey dates etc'!$A$2:$B$3499,2,FALSE)</f>
        <v>39042</v>
      </c>
    </row>
    <row r="2664" spans="1:6" ht="11.25">
      <c r="A2664" s="2" t="s">
        <v>702</v>
      </c>
      <c r="B2664" s="21">
        <v>1</v>
      </c>
      <c r="C2664" s="2" t="s">
        <v>2528</v>
      </c>
      <c r="D2664" s="2" t="s">
        <v>2528</v>
      </c>
      <c r="F2664" s="29">
        <f>VLOOKUP(A2664,'Survey dates etc'!$A$2:$B$3499,2,FALSE)</f>
        <v>39042</v>
      </c>
    </row>
    <row r="2665" spans="1:6" ht="11.25">
      <c r="A2665" s="2" t="s">
        <v>2775</v>
      </c>
      <c r="B2665" s="21">
        <v>1</v>
      </c>
      <c r="C2665" s="2" t="s">
        <v>793</v>
      </c>
      <c r="D2665" s="2" t="s">
        <v>793</v>
      </c>
      <c r="E2665" s="19" t="s">
        <v>2536</v>
      </c>
      <c r="F2665" s="29">
        <f>VLOOKUP(A2665,'Survey dates etc'!$A$2:$B$3499,2,FALSE)</f>
        <v>38848</v>
      </c>
    </row>
    <row r="2666" spans="1:6" ht="11.25">
      <c r="A2666" s="2" t="s">
        <v>2776</v>
      </c>
      <c r="B2666" s="21">
        <v>1</v>
      </c>
      <c r="C2666" s="2" t="s">
        <v>793</v>
      </c>
      <c r="D2666" s="2" t="s">
        <v>793</v>
      </c>
      <c r="E2666" s="19" t="s">
        <v>2536</v>
      </c>
      <c r="F2666" s="29">
        <f>VLOOKUP(A2666,'Survey dates etc'!$A$2:$B$3499,2,FALSE)</f>
        <v>38903</v>
      </c>
    </row>
    <row r="2667" spans="1:6" ht="11.25">
      <c r="A2667" s="8" t="s">
        <v>703</v>
      </c>
      <c r="B2667" s="21">
        <v>1</v>
      </c>
      <c r="C2667" s="8" t="s">
        <v>2528</v>
      </c>
      <c r="D2667" s="2" t="s">
        <v>2528</v>
      </c>
      <c r="F2667" s="29">
        <f>VLOOKUP(A2667,'Survey dates etc'!$A$2:$B$3499,2,FALSE)</f>
        <v>39395</v>
      </c>
    </row>
    <row r="2668" spans="1:6" ht="11.25">
      <c r="A2668" s="2" t="s">
        <v>2777</v>
      </c>
      <c r="B2668" s="21">
        <v>1</v>
      </c>
      <c r="C2668" s="2" t="s">
        <v>2520</v>
      </c>
      <c r="D2668" s="2" t="s">
        <v>2520</v>
      </c>
      <c r="E2668" s="19" t="s">
        <v>2536</v>
      </c>
      <c r="F2668" s="29">
        <f>VLOOKUP(A2668,'Survey dates etc'!$A$2:$B$3499,2,FALSE)</f>
        <v>39023</v>
      </c>
    </row>
    <row r="2669" spans="1:6" ht="11.25">
      <c r="A2669" s="2" t="s">
        <v>2778</v>
      </c>
      <c r="B2669" s="21">
        <v>1</v>
      </c>
      <c r="C2669" s="2" t="s">
        <v>2519</v>
      </c>
      <c r="D2669" s="2" t="s">
        <v>2519</v>
      </c>
      <c r="E2669" s="19" t="s">
        <v>2536</v>
      </c>
      <c r="F2669" s="29">
        <f>VLOOKUP(A2669,'Survey dates etc'!$A$2:$B$3499,2,FALSE)</f>
        <v>38819</v>
      </c>
    </row>
    <row r="2670" spans="1:6" ht="11.25">
      <c r="A2670" s="2" t="s">
        <v>2779</v>
      </c>
      <c r="B2670" s="21">
        <v>1</v>
      </c>
      <c r="C2670" s="2" t="s">
        <v>2526</v>
      </c>
      <c r="D2670" s="2" t="s">
        <v>2526</v>
      </c>
      <c r="E2670" s="19" t="s">
        <v>2536</v>
      </c>
      <c r="F2670" s="29">
        <f>VLOOKUP(A2670,'Survey dates etc'!$A$2:$B$3499,2,FALSE)</f>
        <v>39612</v>
      </c>
    </row>
    <row r="2671" spans="1:6" ht="11.25">
      <c r="A2671" s="2" t="s">
        <v>704</v>
      </c>
      <c r="B2671" s="21">
        <v>1</v>
      </c>
      <c r="C2671" s="2" t="s">
        <v>2518</v>
      </c>
      <c r="D2671" s="2" t="s">
        <v>2526</v>
      </c>
      <c r="F2671" s="29">
        <f>VLOOKUP(A2671,'Survey dates etc'!$A$2:$B$3499,2,FALSE)</f>
        <v>38853</v>
      </c>
    </row>
    <row r="2672" spans="1:6" ht="11.25">
      <c r="A2672" s="2" t="s">
        <v>2780</v>
      </c>
      <c r="B2672" s="21">
        <v>1</v>
      </c>
      <c r="C2672" s="2" t="s">
        <v>2526</v>
      </c>
      <c r="D2672" s="2" t="s">
        <v>2526</v>
      </c>
      <c r="E2672" s="19" t="s">
        <v>2536</v>
      </c>
      <c r="F2672" s="29">
        <f>VLOOKUP(A2672,'Survey dates etc'!$A$2:$B$3499,2,FALSE)</f>
        <v>39766</v>
      </c>
    </row>
    <row r="2673" spans="1:6" ht="11.25">
      <c r="A2673" s="2" t="s">
        <v>2896</v>
      </c>
      <c r="B2673" s="21">
        <v>1</v>
      </c>
      <c r="C2673" s="2" t="s">
        <v>2518</v>
      </c>
      <c r="D2673" s="2" t="s">
        <v>2526</v>
      </c>
      <c r="F2673" s="29">
        <f>VLOOKUP(A2673,'Survey dates etc'!$A$2:$B$3499,2,FALSE)</f>
        <v>39933</v>
      </c>
    </row>
    <row r="2674" spans="1:6" ht="11.25">
      <c r="A2674" s="2" t="s">
        <v>2897</v>
      </c>
      <c r="B2674" s="21">
        <v>1</v>
      </c>
      <c r="C2674" s="2" t="s">
        <v>2518</v>
      </c>
      <c r="D2674" s="2" t="s">
        <v>2526</v>
      </c>
      <c r="F2674" s="29">
        <f>VLOOKUP(A2674,'Survey dates etc'!$A$2:$B$3499,2,FALSE)</f>
        <v>39892</v>
      </c>
    </row>
    <row r="2675" spans="1:6" ht="11.25">
      <c r="A2675" s="2" t="s">
        <v>2898</v>
      </c>
      <c r="B2675" s="21">
        <v>1</v>
      </c>
      <c r="C2675" s="2" t="s">
        <v>2518</v>
      </c>
      <c r="D2675" s="2" t="s">
        <v>2526</v>
      </c>
      <c r="F2675" s="29">
        <f>VLOOKUP(A2675,'Survey dates etc'!$A$2:$B$3499,2,FALSE)</f>
        <v>39008</v>
      </c>
    </row>
    <row r="2676" spans="1:6" ht="11.25">
      <c r="A2676" s="8" t="s">
        <v>2899</v>
      </c>
      <c r="B2676" s="21">
        <v>1</v>
      </c>
      <c r="C2676" s="8" t="s">
        <v>2518</v>
      </c>
      <c r="D2676" s="2" t="s">
        <v>2528</v>
      </c>
      <c r="F2676" s="29">
        <f>VLOOKUP(A2676,'Survey dates etc'!$A$2:$B$3499,2,FALSE)</f>
        <v>39612</v>
      </c>
    </row>
    <row r="2677" spans="1:6" ht="11.25">
      <c r="A2677" s="2" t="s">
        <v>2900</v>
      </c>
      <c r="B2677" s="21">
        <v>1</v>
      </c>
      <c r="C2677" s="2" t="s">
        <v>2528</v>
      </c>
      <c r="D2677" s="2" t="s">
        <v>2528</v>
      </c>
      <c r="F2677" s="29">
        <f>VLOOKUP(A2677,'Survey dates etc'!$A$2:$B$3499,2,FALSE)</f>
        <v>39612</v>
      </c>
    </row>
    <row r="2678" spans="1:6" ht="11.25">
      <c r="A2678" s="2" t="s">
        <v>2781</v>
      </c>
      <c r="B2678" s="21">
        <v>1</v>
      </c>
      <c r="C2678" s="2" t="s">
        <v>2520</v>
      </c>
      <c r="D2678" s="2" t="s">
        <v>2520</v>
      </c>
      <c r="E2678" s="19" t="s">
        <v>2536</v>
      </c>
      <c r="F2678" s="29">
        <f>VLOOKUP(A2678,'Survey dates etc'!$A$2:$B$3499,2,FALSE)</f>
        <v>39611</v>
      </c>
    </row>
    <row r="2679" spans="1:6" ht="11.25">
      <c r="A2679" s="2" t="s">
        <v>2901</v>
      </c>
      <c r="B2679" s="21">
        <v>1</v>
      </c>
      <c r="C2679" s="2" t="s">
        <v>2518</v>
      </c>
      <c r="D2679" s="2" t="s">
        <v>2520</v>
      </c>
      <c r="F2679" s="29">
        <f>VLOOKUP(A2679,'Survey dates etc'!$A$2:$B$3499,2,FALSE)</f>
        <v>39213</v>
      </c>
    </row>
    <row r="2680" spans="1:6" ht="11.25">
      <c r="A2680" s="2" t="s">
        <v>2902</v>
      </c>
      <c r="B2680" s="21">
        <v>1</v>
      </c>
      <c r="C2680" s="2" t="s">
        <v>2518</v>
      </c>
      <c r="D2680" s="2" t="s">
        <v>2520</v>
      </c>
      <c r="F2680" s="29">
        <f>VLOOKUP(A2680,'Survey dates etc'!$A$2:$B$3499,2,FALSE)</f>
        <v>39302</v>
      </c>
    </row>
    <row r="2681" spans="1:6" ht="11.25">
      <c r="A2681" s="2" t="s">
        <v>979</v>
      </c>
      <c r="B2681" s="21">
        <v>1</v>
      </c>
      <c r="C2681" s="2" t="s">
        <v>2518</v>
      </c>
      <c r="D2681" s="2" t="s">
        <v>2520</v>
      </c>
      <c r="F2681" s="29">
        <f>VLOOKUP(A2681,'Survey dates etc'!$A$2:$B$3499,2,FALSE)</f>
        <v>39813</v>
      </c>
    </row>
    <row r="2682" spans="1:6" ht="11.25">
      <c r="A2682" s="31" t="s">
        <v>2145</v>
      </c>
      <c r="B2682" s="22">
        <v>1</v>
      </c>
      <c r="C2682" s="8" t="s">
        <v>1733</v>
      </c>
      <c r="D2682" s="2" t="s">
        <v>2519</v>
      </c>
      <c r="E2682" s="19" t="s">
        <v>2578</v>
      </c>
      <c r="F2682" s="29">
        <f>VLOOKUP(A2682,'Survey dates etc'!$A$2:$B$3499,2,FALSE)</f>
        <v>38601</v>
      </c>
    </row>
    <row r="2683" spans="1:6" ht="11.25">
      <c r="A2683" s="2" t="s">
        <v>2782</v>
      </c>
      <c r="B2683" s="21">
        <v>1</v>
      </c>
      <c r="C2683" s="2" t="s">
        <v>2522</v>
      </c>
      <c r="D2683" s="2" t="s">
        <v>2522</v>
      </c>
      <c r="E2683" s="19" t="s">
        <v>2536</v>
      </c>
      <c r="F2683" s="29">
        <f>VLOOKUP(A2683,'Survey dates etc'!$A$2:$B$3499,2,FALSE)</f>
        <v>39695</v>
      </c>
    </row>
    <row r="2684" spans="1:6" ht="11.25">
      <c r="A2684" s="2" t="s">
        <v>980</v>
      </c>
      <c r="B2684" s="21">
        <v>1</v>
      </c>
      <c r="C2684" s="2" t="s">
        <v>2518</v>
      </c>
      <c r="D2684" s="2" t="s">
        <v>2522</v>
      </c>
      <c r="F2684" s="29">
        <f>VLOOKUP(A2684,'Survey dates etc'!$A$2:$B$3499,2,FALSE)</f>
        <v>39813</v>
      </c>
    </row>
    <row r="2685" spans="1:6" ht="11.25">
      <c r="A2685" s="16" t="s">
        <v>2411</v>
      </c>
      <c r="B2685" s="21">
        <v>1</v>
      </c>
      <c r="C2685" s="8" t="s">
        <v>1733</v>
      </c>
      <c r="D2685" s="8" t="s">
        <v>2522</v>
      </c>
      <c r="E2685" s="19" t="s">
        <v>2578</v>
      </c>
      <c r="F2685" s="29">
        <f>VLOOKUP(A2685,'Survey dates etc'!$A$2:$B$3499,2,FALSE)</f>
        <v>38420</v>
      </c>
    </row>
    <row r="2686" spans="1:6" ht="11.25">
      <c r="A2686" s="31" t="s">
        <v>2504</v>
      </c>
      <c r="B2686" s="21">
        <v>1</v>
      </c>
      <c r="C2686" s="8" t="s">
        <v>1733</v>
      </c>
      <c r="D2686" s="8" t="s">
        <v>2520</v>
      </c>
      <c r="E2686" s="19" t="s">
        <v>2578</v>
      </c>
      <c r="F2686" s="29">
        <f>VLOOKUP(A2686,'Survey dates etc'!$A$2:$B$3499,2,FALSE)</f>
        <v>39314</v>
      </c>
    </row>
    <row r="2687" spans="1:6" ht="11.25">
      <c r="A2687" s="42" t="s">
        <v>1651</v>
      </c>
      <c r="B2687" s="21">
        <v>1</v>
      </c>
      <c r="C2687" s="8" t="s">
        <v>1733</v>
      </c>
      <c r="D2687" s="42" t="s">
        <v>2521</v>
      </c>
      <c r="E2687" s="19" t="s">
        <v>2578</v>
      </c>
      <c r="F2687" s="29">
        <f>VLOOKUP(A2687,'Survey dates etc'!$A$2:$B$3499,2,FALSE)</f>
        <v>39288</v>
      </c>
    </row>
    <row r="2688" spans="1:6" ht="11.25">
      <c r="A2688" s="2" t="s">
        <v>2783</v>
      </c>
      <c r="B2688" s="21">
        <v>1</v>
      </c>
      <c r="C2688" s="2" t="s">
        <v>2525</v>
      </c>
      <c r="D2688" s="2" t="s">
        <v>2525</v>
      </c>
      <c r="E2688" s="19" t="s">
        <v>2536</v>
      </c>
      <c r="F2688" s="29">
        <f>VLOOKUP(A2688,'Survey dates etc'!$A$2:$B$3499,2,FALSE)</f>
        <v>38944</v>
      </c>
    </row>
    <row r="2689" spans="1:6" ht="11.25">
      <c r="A2689" s="2" t="s">
        <v>2784</v>
      </c>
      <c r="B2689" s="21">
        <v>1</v>
      </c>
      <c r="C2689" s="2" t="s">
        <v>2520</v>
      </c>
      <c r="D2689" s="2" t="s">
        <v>2520</v>
      </c>
      <c r="E2689" s="19" t="s">
        <v>2536</v>
      </c>
      <c r="F2689" s="29">
        <f>VLOOKUP(A2689,'Survey dates etc'!$A$2:$B$3499,2,FALSE)</f>
        <v>39486</v>
      </c>
    </row>
    <row r="2690" spans="1:6" ht="11.25">
      <c r="A2690" s="8" t="s">
        <v>2576</v>
      </c>
      <c r="B2690" s="21">
        <v>1</v>
      </c>
      <c r="C2690" s="8" t="s">
        <v>2519</v>
      </c>
      <c r="D2690" s="2" t="s">
        <v>2519</v>
      </c>
      <c r="E2690" s="19" t="s">
        <v>2578</v>
      </c>
      <c r="F2690" s="29">
        <f>VLOOKUP(A2690,'Survey dates etc'!$A$2:$B$3499,2,FALSE)</f>
        <v>38908</v>
      </c>
    </row>
    <row r="2691" spans="1:6" ht="11.25">
      <c r="A2691" s="2" t="s">
        <v>2785</v>
      </c>
      <c r="B2691" s="21">
        <v>1</v>
      </c>
      <c r="C2691" s="2" t="s">
        <v>2525</v>
      </c>
      <c r="D2691" s="2" t="s">
        <v>2525</v>
      </c>
      <c r="E2691" s="19" t="s">
        <v>2536</v>
      </c>
      <c r="F2691" s="29">
        <f>VLOOKUP(A2691,'Survey dates etc'!$A$2:$B$3499,2,FALSE)</f>
        <v>39877</v>
      </c>
    </row>
    <row r="2692" spans="1:6" ht="11.25">
      <c r="A2692" s="2" t="s">
        <v>2786</v>
      </c>
      <c r="B2692" s="21">
        <v>1</v>
      </c>
      <c r="C2692" s="2" t="s">
        <v>2522</v>
      </c>
      <c r="D2692" s="2" t="s">
        <v>2522</v>
      </c>
      <c r="E2692" s="19" t="s">
        <v>2536</v>
      </c>
      <c r="F2692" s="29">
        <f>VLOOKUP(A2692,'Survey dates etc'!$A$2:$B$3499,2,FALSE)</f>
        <v>39147</v>
      </c>
    </row>
    <row r="2693" spans="1:6" ht="11.25">
      <c r="A2693" s="2" t="s">
        <v>2787</v>
      </c>
      <c r="B2693" s="21">
        <v>1</v>
      </c>
      <c r="C2693" s="2" t="s">
        <v>2522</v>
      </c>
      <c r="D2693" s="2" t="s">
        <v>2522</v>
      </c>
      <c r="E2693" s="19" t="s">
        <v>2536</v>
      </c>
      <c r="F2693" s="29">
        <f>VLOOKUP(A2693,'Survey dates etc'!$A$2:$B$3499,2,FALSE)</f>
        <v>39601</v>
      </c>
    </row>
    <row r="2694" spans="1:6" ht="11.25">
      <c r="A2694" s="31" t="s">
        <v>2505</v>
      </c>
      <c r="B2694" s="21">
        <v>1</v>
      </c>
      <c r="C2694" s="8" t="s">
        <v>1733</v>
      </c>
      <c r="D2694" s="8" t="s">
        <v>2521</v>
      </c>
      <c r="E2694" s="19" t="s">
        <v>2578</v>
      </c>
      <c r="F2694" s="29">
        <f>VLOOKUP(A2694,'Survey dates etc'!$A$2:$B$3499,2,FALSE)</f>
        <v>39287</v>
      </c>
    </row>
    <row r="2695" spans="1:6" ht="11.25">
      <c r="A2695" s="16" t="s">
        <v>1387</v>
      </c>
      <c r="B2695" s="21">
        <v>1</v>
      </c>
      <c r="C2695" s="8" t="s">
        <v>1733</v>
      </c>
      <c r="D2695" s="8" t="s">
        <v>2524</v>
      </c>
      <c r="E2695" s="19" t="s">
        <v>2578</v>
      </c>
      <c r="F2695" s="29">
        <f>VLOOKUP(A2695,'Survey dates etc'!$A$2:$B$3499,2,FALSE)</f>
        <v>38516</v>
      </c>
    </row>
    <row r="2696" spans="1:6" ht="11.25">
      <c r="A2696" s="2" t="s">
        <v>981</v>
      </c>
      <c r="B2696" s="21">
        <v>1</v>
      </c>
      <c r="C2696" s="2" t="s">
        <v>2518</v>
      </c>
      <c r="D2696" s="2" t="s">
        <v>2521</v>
      </c>
      <c r="F2696" s="29">
        <f>VLOOKUP(A2696,'Survey dates etc'!$A$2:$B$3499,2,FALSE)</f>
        <v>38944</v>
      </c>
    </row>
    <row r="2697" spans="1:6" ht="11.25">
      <c r="A2697" s="2" t="s">
        <v>2788</v>
      </c>
      <c r="B2697" s="21">
        <v>1</v>
      </c>
      <c r="C2697" s="2" t="s">
        <v>2522</v>
      </c>
      <c r="D2697" s="2" t="s">
        <v>2522</v>
      </c>
      <c r="E2697" s="19" t="s">
        <v>2536</v>
      </c>
      <c r="F2697" s="29">
        <f>VLOOKUP(A2697,'Survey dates etc'!$A$2:$B$3499,2,FALSE)</f>
        <v>39073</v>
      </c>
    </row>
    <row r="2698" spans="1:6" ht="11.25">
      <c r="A2698" s="31" t="s">
        <v>2146</v>
      </c>
      <c r="B2698" s="22">
        <v>1</v>
      </c>
      <c r="C2698" s="8" t="s">
        <v>1733</v>
      </c>
      <c r="D2698" s="2" t="s">
        <v>2522</v>
      </c>
      <c r="E2698" s="19" t="s">
        <v>2578</v>
      </c>
      <c r="F2698" s="29">
        <f>VLOOKUP(A2698,'Survey dates etc'!$A$2:$B$3499,2,FALSE)</f>
        <v>38495</v>
      </c>
    </row>
    <row r="2699" spans="1:6" ht="11.25">
      <c r="A2699" s="42" t="s">
        <v>1652</v>
      </c>
      <c r="B2699" s="21">
        <v>1</v>
      </c>
      <c r="C2699" s="8" t="s">
        <v>1733</v>
      </c>
      <c r="D2699" s="42" t="s">
        <v>2523</v>
      </c>
      <c r="E2699" s="19" t="s">
        <v>2578</v>
      </c>
      <c r="F2699" s="29">
        <f>VLOOKUP(A2699,'Survey dates etc'!$A$2:$B$3499,2,FALSE)</f>
        <v>38512</v>
      </c>
    </row>
    <row r="2700" spans="1:6" ht="11.25">
      <c r="A2700" s="2" t="s">
        <v>2789</v>
      </c>
      <c r="B2700" s="21">
        <v>1</v>
      </c>
      <c r="C2700" s="2" t="s">
        <v>2523</v>
      </c>
      <c r="D2700" s="2" t="s">
        <v>2523</v>
      </c>
      <c r="E2700" s="19" t="s">
        <v>2536</v>
      </c>
      <c r="F2700" s="29">
        <f>VLOOKUP(A2700,'Survey dates etc'!$A$2:$B$3499,2,FALSE)</f>
        <v>39114</v>
      </c>
    </row>
    <row r="2701" spans="1:6" ht="11.25">
      <c r="A2701" s="41" t="s">
        <v>340</v>
      </c>
      <c r="B2701" s="21">
        <v>1</v>
      </c>
      <c r="C2701" s="2" t="s">
        <v>2518</v>
      </c>
      <c r="D2701" s="2" t="s">
        <v>2523</v>
      </c>
      <c r="F2701" s="29">
        <f>VLOOKUP(A2701,'Survey dates etc'!$A$2:$B$3499,2,FALSE)</f>
        <v>39114</v>
      </c>
    </row>
    <row r="2702" spans="1:6" ht="11.25">
      <c r="A2702" s="2" t="s">
        <v>2790</v>
      </c>
      <c r="B2702" s="21">
        <v>1</v>
      </c>
      <c r="C2702" s="2" t="s">
        <v>2522</v>
      </c>
      <c r="D2702" s="2" t="s">
        <v>2522</v>
      </c>
      <c r="E2702" s="19" t="s">
        <v>2536</v>
      </c>
      <c r="F2702" s="29">
        <f>VLOOKUP(A2702,'Survey dates etc'!$A$2:$B$3499,2,FALSE)</f>
        <v>39388</v>
      </c>
    </row>
    <row r="2703" spans="1:6" ht="11.25">
      <c r="A2703" s="31" t="s">
        <v>1504</v>
      </c>
      <c r="B2703" s="21">
        <v>1</v>
      </c>
      <c r="C2703" s="8" t="s">
        <v>1733</v>
      </c>
      <c r="D2703" s="2" t="s">
        <v>2525</v>
      </c>
      <c r="E2703" s="19" t="s">
        <v>2578</v>
      </c>
      <c r="F2703" s="29">
        <f>VLOOKUP(A2703,'Survey dates etc'!$A$2:$B$3499,2,FALSE)</f>
        <v>39736</v>
      </c>
    </row>
    <row r="2704" spans="1:6" ht="11.25">
      <c r="A2704" s="2" t="s">
        <v>2791</v>
      </c>
      <c r="B2704" s="21">
        <v>1</v>
      </c>
      <c r="C2704" s="2" t="s">
        <v>2522</v>
      </c>
      <c r="D2704" s="2" t="s">
        <v>2522</v>
      </c>
      <c r="E2704" s="19" t="s">
        <v>2536</v>
      </c>
      <c r="F2704" s="29">
        <f>VLOOKUP(A2704,'Survey dates etc'!$A$2:$B$3499,2,FALSE)</f>
        <v>39829</v>
      </c>
    </row>
    <row r="2705" spans="1:6" ht="11.25">
      <c r="A2705" s="2" t="s">
        <v>2792</v>
      </c>
      <c r="B2705" s="21">
        <v>1</v>
      </c>
      <c r="C2705" s="2" t="s">
        <v>2529</v>
      </c>
      <c r="D2705" s="2" t="s">
        <v>2529</v>
      </c>
      <c r="E2705" s="19" t="s">
        <v>2536</v>
      </c>
      <c r="F2705" s="29">
        <f>VLOOKUP(A2705,'Survey dates etc'!$A$2:$B$3499,2,FALSE)</f>
        <v>39589</v>
      </c>
    </row>
    <row r="2706" spans="1:6" ht="11.25">
      <c r="A2706" s="2" t="s">
        <v>982</v>
      </c>
      <c r="B2706" s="21">
        <v>1</v>
      </c>
      <c r="C2706" s="2" t="s">
        <v>2518</v>
      </c>
      <c r="D2706" s="2" t="s">
        <v>2529</v>
      </c>
      <c r="F2706" s="29">
        <f>VLOOKUP(A2706,'Survey dates etc'!$A$2:$B$3499,2,FALSE)</f>
        <v>39157</v>
      </c>
    </row>
    <row r="2707" spans="1:6" ht="11.25">
      <c r="A2707" s="2" t="s">
        <v>2793</v>
      </c>
      <c r="B2707" s="21">
        <v>1</v>
      </c>
      <c r="C2707" s="2" t="s">
        <v>2521</v>
      </c>
      <c r="D2707" s="2" t="s">
        <v>2521</v>
      </c>
      <c r="E2707" s="19" t="s">
        <v>2536</v>
      </c>
      <c r="F2707" s="29">
        <f>VLOOKUP(A2707,'Survey dates etc'!$A$2:$B$3499,2,FALSE)</f>
        <v>39350</v>
      </c>
    </row>
    <row r="2708" spans="1:6" ht="11.25">
      <c r="A2708" s="2" t="s">
        <v>2794</v>
      </c>
      <c r="B2708" s="21">
        <v>1</v>
      </c>
      <c r="C2708" s="2" t="s">
        <v>2521</v>
      </c>
      <c r="D2708" s="2" t="s">
        <v>2521</v>
      </c>
      <c r="E2708" s="19" t="s">
        <v>2536</v>
      </c>
      <c r="F2708" s="29">
        <f>VLOOKUP(A2708,'Survey dates etc'!$A$2:$B$3499,2,FALSE)</f>
        <v>39213</v>
      </c>
    </row>
    <row r="2709" spans="1:6" ht="11.25">
      <c r="A2709" s="2" t="s">
        <v>983</v>
      </c>
      <c r="B2709" s="21">
        <v>1</v>
      </c>
      <c r="C2709" s="2" t="s">
        <v>2518</v>
      </c>
      <c r="D2709" s="2" t="s">
        <v>2521</v>
      </c>
      <c r="F2709" s="29">
        <f>VLOOKUP(A2709,'Survey dates etc'!$A$2:$B$3499,2,FALSE)</f>
        <v>39813</v>
      </c>
    </row>
    <row r="2710" spans="1:6" ht="11.25">
      <c r="A2710" s="2" t="s">
        <v>2795</v>
      </c>
      <c r="B2710" s="21">
        <v>1</v>
      </c>
      <c r="C2710" s="2" t="s">
        <v>2520</v>
      </c>
      <c r="D2710" s="2" t="s">
        <v>2520</v>
      </c>
      <c r="E2710" s="19" t="s">
        <v>2536</v>
      </c>
      <c r="F2710" s="29">
        <f>VLOOKUP(A2710,'Survey dates etc'!$A$2:$B$3499,2,FALSE)</f>
        <v>39598</v>
      </c>
    </row>
    <row r="2711" spans="1:6" ht="11.25">
      <c r="A2711" s="2" t="s">
        <v>2204</v>
      </c>
      <c r="B2711" s="21">
        <v>1</v>
      </c>
      <c r="C2711" s="2" t="s">
        <v>2522</v>
      </c>
      <c r="D2711" s="2" t="s">
        <v>2522</v>
      </c>
      <c r="E2711" s="19" t="s">
        <v>2536</v>
      </c>
      <c r="F2711" s="29">
        <f>VLOOKUP(A2711,'Survey dates etc'!$A$2:$B$3499,2,FALSE)</f>
        <v>39135</v>
      </c>
    </row>
    <row r="2712" spans="1:6" ht="11.25">
      <c r="A2712" s="2" t="s">
        <v>2796</v>
      </c>
      <c r="B2712" s="21">
        <v>1</v>
      </c>
      <c r="C2712" s="2" t="s">
        <v>2525</v>
      </c>
      <c r="D2712" s="2" t="s">
        <v>2525</v>
      </c>
      <c r="E2712" s="19" t="s">
        <v>2536</v>
      </c>
      <c r="F2712" s="29">
        <f>VLOOKUP(A2712,'Survey dates etc'!$A$2:$B$3499,2,FALSE)</f>
        <v>39367</v>
      </c>
    </row>
    <row r="2713" spans="1:6" ht="11.25">
      <c r="A2713" s="2" t="s">
        <v>2797</v>
      </c>
      <c r="B2713" s="21">
        <v>1</v>
      </c>
      <c r="C2713" s="2" t="s">
        <v>2523</v>
      </c>
      <c r="D2713" s="2" t="s">
        <v>2523</v>
      </c>
      <c r="E2713" s="19" t="s">
        <v>2536</v>
      </c>
      <c r="F2713" s="29">
        <f>VLOOKUP(A2713,'Survey dates etc'!$A$2:$B$3499,2,FALSE)</f>
        <v>39813</v>
      </c>
    </row>
    <row r="2714" spans="1:6" ht="11.25">
      <c r="A2714" s="2" t="s">
        <v>984</v>
      </c>
      <c r="B2714" s="21">
        <v>1</v>
      </c>
      <c r="C2714" s="2" t="s">
        <v>2518</v>
      </c>
      <c r="D2714" s="2" t="s">
        <v>2523</v>
      </c>
      <c r="F2714" s="29">
        <f>VLOOKUP(A2714,'Survey dates etc'!$A$2:$B$3499,2,FALSE)</f>
        <v>39388</v>
      </c>
    </row>
    <row r="2715" spans="1:6" ht="11.25">
      <c r="A2715" s="16" t="s">
        <v>1388</v>
      </c>
      <c r="B2715" s="21">
        <v>1</v>
      </c>
      <c r="C2715" s="8" t="s">
        <v>1733</v>
      </c>
      <c r="D2715" s="8" t="s">
        <v>2523</v>
      </c>
      <c r="E2715" s="19" t="s">
        <v>2578</v>
      </c>
      <c r="F2715" s="29">
        <f>VLOOKUP(A2715,'Survey dates etc'!$A$2:$B$3499,2,FALSE)</f>
        <v>38517</v>
      </c>
    </row>
    <row r="2716" spans="1:6" ht="11.25">
      <c r="A2716" s="2" t="s">
        <v>985</v>
      </c>
      <c r="B2716" s="21">
        <v>1</v>
      </c>
      <c r="C2716" s="2" t="s">
        <v>2518</v>
      </c>
      <c r="D2716" s="2" t="s">
        <v>2523</v>
      </c>
      <c r="F2716" s="29">
        <f>VLOOKUP(A2716,'Survey dates etc'!$A$2:$B$3499,2,FALSE)</f>
        <v>39063</v>
      </c>
    </row>
    <row r="2717" spans="1:6" ht="11.25">
      <c r="A2717" s="2" t="s">
        <v>986</v>
      </c>
      <c r="B2717" s="21">
        <v>1</v>
      </c>
      <c r="C2717" s="2" t="s">
        <v>2518</v>
      </c>
      <c r="D2717" s="2" t="s">
        <v>2523</v>
      </c>
      <c r="F2717" s="29">
        <f>VLOOKUP(A2717,'Survey dates etc'!$A$2:$B$3499,2,FALSE)</f>
        <v>39388</v>
      </c>
    </row>
    <row r="2718" spans="1:6" ht="11.25">
      <c r="A2718" s="2" t="s">
        <v>987</v>
      </c>
      <c r="B2718" s="21">
        <v>1</v>
      </c>
      <c r="C2718" s="2" t="s">
        <v>2518</v>
      </c>
      <c r="D2718" s="2" t="s">
        <v>2523</v>
      </c>
      <c r="F2718" s="29">
        <f>VLOOKUP(A2718,'Survey dates etc'!$A$2:$B$3499,2,FALSE)</f>
        <v>39195</v>
      </c>
    </row>
    <row r="2719" spans="1:6" ht="11.25">
      <c r="A2719" s="16" t="s">
        <v>1389</v>
      </c>
      <c r="B2719" s="21">
        <v>1</v>
      </c>
      <c r="C2719" s="8" t="s">
        <v>1733</v>
      </c>
      <c r="D2719" s="8" t="s">
        <v>2520</v>
      </c>
      <c r="E2719" s="19" t="s">
        <v>2578</v>
      </c>
      <c r="F2719" s="29">
        <f>VLOOKUP(A2719,'Survey dates etc'!$A$2:$B$3499,2,FALSE)</f>
        <v>38329</v>
      </c>
    </row>
    <row r="2720" spans="1:6" ht="11.25">
      <c r="A2720" s="2" t="s">
        <v>988</v>
      </c>
      <c r="B2720" s="21">
        <v>1</v>
      </c>
      <c r="C2720" s="2" t="s">
        <v>2518</v>
      </c>
      <c r="D2720" s="2" t="s">
        <v>2520</v>
      </c>
      <c r="F2720" s="29">
        <f>VLOOKUP(A2720,'Survey dates etc'!$A$2:$B$3499,2,FALSE)</f>
        <v>39070</v>
      </c>
    </row>
    <row r="2721" spans="1:6" ht="11.25">
      <c r="A2721" s="2" t="s">
        <v>2798</v>
      </c>
      <c r="B2721" s="21">
        <v>1</v>
      </c>
      <c r="C2721" s="2" t="s">
        <v>2520</v>
      </c>
      <c r="D2721" s="2" t="s">
        <v>2520</v>
      </c>
      <c r="E2721" s="19" t="s">
        <v>2536</v>
      </c>
      <c r="F2721" s="29">
        <f>VLOOKUP(A2721,'Survey dates etc'!$A$2:$B$3499,2,FALSE)</f>
        <v>39778</v>
      </c>
    </row>
    <row r="2722" spans="1:6" ht="11.25">
      <c r="A2722" s="2" t="s">
        <v>2799</v>
      </c>
      <c r="B2722" s="21">
        <v>1</v>
      </c>
      <c r="C2722" s="2" t="s">
        <v>2522</v>
      </c>
      <c r="D2722" s="2" t="s">
        <v>2522</v>
      </c>
      <c r="E2722" s="19" t="s">
        <v>2536</v>
      </c>
      <c r="F2722" s="29">
        <f>VLOOKUP(A2722,'Survey dates etc'!$A$2:$B$3499,2,FALSE)</f>
        <v>39570</v>
      </c>
    </row>
    <row r="2723" spans="1:6" ht="11.25">
      <c r="A2723" s="2" t="s">
        <v>989</v>
      </c>
      <c r="B2723" s="21">
        <v>1</v>
      </c>
      <c r="C2723" s="2" t="s">
        <v>2518</v>
      </c>
      <c r="D2723" s="2" t="s">
        <v>2522</v>
      </c>
      <c r="F2723" s="29">
        <f>VLOOKUP(A2723,'Survey dates etc'!$A$2:$B$3499,2,FALSE)</f>
        <v>39782</v>
      </c>
    </row>
    <row r="2724" spans="1:6" ht="11.25">
      <c r="A2724" s="30" t="s">
        <v>977</v>
      </c>
      <c r="B2724" s="22">
        <v>1</v>
      </c>
      <c r="C2724" s="8" t="s">
        <v>1733</v>
      </c>
      <c r="D2724" s="2" t="s">
        <v>2522</v>
      </c>
      <c r="E2724" s="19" t="s">
        <v>2578</v>
      </c>
      <c r="F2724" s="29">
        <f>VLOOKUP(A2724,'Survey dates etc'!$A$2:$B$3499,2,FALSE)</f>
        <v>38310</v>
      </c>
    </row>
    <row r="2725" spans="1:6" ht="11.25">
      <c r="A2725" s="16" t="s">
        <v>1613</v>
      </c>
      <c r="B2725" s="21">
        <v>1</v>
      </c>
      <c r="C2725" s="8" t="s">
        <v>1733</v>
      </c>
      <c r="D2725" s="8" t="s">
        <v>2520</v>
      </c>
      <c r="E2725" s="19" t="s">
        <v>2578</v>
      </c>
      <c r="F2725" s="29">
        <f>VLOOKUP(A2725,'Survey dates etc'!$A$2:$B$3499,2,FALSE)</f>
        <v>39493</v>
      </c>
    </row>
    <row r="2726" spans="1:6" ht="11.25">
      <c r="A2726" s="2" t="s">
        <v>2800</v>
      </c>
      <c r="B2726" s="21">
        <v>1</v>
      </c>
      <c r="C2726" s="2" t="s">
        <v>2520</v>
      </c>
      <c r="D2726" s="2" t="s">
        <v>2520</v>
      </c>
      <c r="E2726" s="19" t="s">
        <v>2536</v>
      </c>
      <c r="F2726" s="29">
        <f>VLOOKUP(A2726,'Survey dates etc'!$A$2:$B$3499,2,FALSE)</f>
        <v>39602</v>
      </c>
    </row>
    <row r="2727" spans="1:6" ht="11.25">
      <c r="A2727" s="2" t="s">
        <v>2801</v>
      </c>
      <c r="B2727" s="21">
        <v>1</v>
      </c>
      <c r="C2727" s="2" t="s">
        <v>2522</v>
      </c>
      <c r="D2727" s="2" t="s">
        <v>2522</v>
      </c>
      <c r="E2727" s="19" t="s">
        <v>2536</v>
      </c>
      <c r="F2727" s="29">
        <f>VLOOKUP(A2727,'Survey dates etc'!$A$2:$B$3499,2,FALSE)</f>
        <v>38902</v>
      </c>
    </row>
    <row r="2728" spans="1:6" ht="11.25">
      <c r="A2728" s="2" t="s">
        <v>2802</v>
      </c>
      <c r="B2728" s="21">
        <v>1</v>
      </c>
      <c r="C2728" s="2" t="s">
        <v>2522</v>
      </c>
      <c r="D2728" s="2" t="s">
        <v>2522</v>
      </c>
      <c r="E2728" s="19" t="s">
        <v>2536</v>
      </c>
      <c r="F2728" s="29">
        <f>VLOOKUP(A2728,'Survey dates etc'!$A$2:$B$3499,2,FALSE)</f>
        <v>39923</v>
      </c>
    </row>
    <row r="2729" spans="1:6" ht="11.25">
      <c r="A2729" s="31" t="s">
        <v>2506</v>
      </c>
      <c r="B2729" s="21">
        <v>1</v>
      </c>
      <c r="C2729" s="8" t="s">
        <v>1733</v>
      </c>
      <c r="D2729" s="8" t="s">
        <v>2522</v>
      </c>
      <c r="E2729" s="19" t="s">
        <v>2578</v>
      </c>
      <c r="F2729" s="29">
        <f>VLOOKUP(A2729,'Survey dates etc'!$A$2:$B$3499,2,FALSE)</f>
        <v>39895</v>
      </c>
    </row>
    <row r="2730" spans="1:6" ht="11.25">
      <c r="A2730" s="2" t="s">
        <v>2262</v>
      </c>
      <c r="B2730" s="21">
        <v>1</v>
      </c>
      <c r="C2730" s="2" t="s">
        <v>2518</v>
      </c>
      <c r="D2730" s="2" t="s">
        <v>2522</v>
      </c>
      <c r="F2730" s="29">
        <f>VLOOKUP(A2730,'Survey dates etc'!$A$2:$B$3499,2,FALSE)</f>
        <v>39898</v>
      </c>
    </row>
    <row r="2731" spans="1:6" ht="11.25">
      <c r="A2731" s="31" t="s">
        <v>908</v>
      </c>
      <c r="B2731" s="21">
        <v>1</v>
      </c>
      <c r="C2731" s="8" t="s">
        <v>1733</v>
      </c>
      <c r="D2731" s="8" t="s">
        <v>2522</v>
      </c>
      <c r="E2731" s="19" t="s">
        <v>2578</v>
      </c>
      <c r="F2731" s="29">
        <f>VLOOKUP(A2731,'Survey dates etc'!$A$2:$B$3499,2,FALSE)</f>
        <v>39895</v>
      </c>
    </row>
    <row r="2732" spans="1:6" ht="11.25">
      <c r="A2732" s="2" t="s">
        <v>3041</v>
      </c>
      <c r="B2732" s="21">
        <v>1</v>
      </c>
      <c r="C2732" s="2" t="s">
        <v>2518</v>
      </c>
      <c r="D2732" s="2" t="s">
        <v>2522</v>
      </c>
      <c r="F2732" s="29">
        <f>VLOOKUP(A2732,'Survey dates etc'!$A$2:$B$3499,2,FALSE)</f>
        <v>39895</v>
      </c>
    </row>
    <row r="2733" spans="1:6" ht="11.25">
      <c r="A2733" s="2" t="s">
        <v>2803</v>
      </c>
      <c r="B2733" s="21">
        <v>1</v>
      </c>
      <c r="C2733" s="2" t="s">
        <v>2522</v>
      </c>
      <c r="D2733" s="2" t="s">
        <v>2522</v>
      </c>
      <c r="E2733" s="19" t="s">
        <v>2536</v>
      </c>
      <c r="F2733" s="29">
        <f>VLOOKUP(A2733,'Survey dates etc'!$A$2:$B$3499,2,FALSE)</f>
        <v>38727</v>
      </c>
    </row>
    <row r="2734" spans="1:6" ht="11.25">
      <c r="A2734" s="2" t="s">
        <v>2804</v>
      </c>
      <c r="B2734" s="21">
        <v>1</v>
      </c>
      <c r="C2734" s="2" t="s">
        <v>2520</v>
      </c>
      <c r="D2734" s="2" t="s">
        <v>2520</v>
      </c>
      <c r="E2734" s="19" t="s">
        <v>2536</v>
      </c>
      <c r="F2734" s="29">
        <f>VLOOKUP(A2734,'Survey dates etc'!$A$2:$B$3499,2,FALSE)</f>
        <v>39860</v>
      </c>
    </row>
    <row r="2735" spans="1:6" ht="11.25">
      <c r="A2735" s="2" t="s">
        <v>2805</v>
      </c>
      <c r="B2735" s="21">
        <v>1</v>
      </c>
      <c r="C2735" s="2" t="s">
        <v>2520</v>
      </c>
      <c r="D2735" s="2" t="s">
        <v>2520</v>
      </c>
      <c r="E2735" s="19" t="s">
        <v>2536</v>
      </c>
      <c r="F2735" s="29">
        <f>VLOOKUP(A2735,'Survey dates etc'!$A$2:$B$3499,2,FALSE)</f>
        <v>39052</v>
      </c>
    </row>
    <row r="2736" spans="1:6" ht="11.25">
      <c r="A2736" s="31" t="s">
        <v>2507</v>
      </c>
      <c r="B2736" s="21">
        <v>1</v>
      </c>
      <c r="C2736" s="8" t="s">
        <v>1733</v>
      </c>
      <c r="D2736" s="8" t="s">
        <v>2526</v>
      </c>
      <c r="E2736" s="19" t="s">
        <v>2578</v>
      </c>
      <c r="F2736" s="29">
        <f>VLOOKUP(A2736,'Survey dates etc'!$A$2:$B$3499,2,FALSE)</f>
        <v>39328</v>
      </c>
    </row>
    <row r="2737" spans="1:6" ht="11.25">
      <c r="A2737" s="2" t="s">
        <v>2806</v>
      </c>
      <c r="B2737" s="21">
        <v>1</v>
      </c>
      <c r="C2737" s="2" t="s">
        <v>2526</v>
      </c>
      <c r="D2737" s="2" t="s">
        <v>2526</v>
      </c>
      <c r="E2737" s="19" t="s">
        <v>2536</v>
      </c>
      <c r="F2737" s="29">
        <f>VLOOKUP(A2737,'Survey dates etc'!$A$2:$B$3499,2,FALSE)</f>
        <v>39680</v>
      </c>
    </row>
    <row r="2738" spans="1:6" ht="11.25">
      <c r="A2738" s="2" t="s">
        <v>2807</v>
      </c>
      <c r="B2738" s="21">
        <v>1</v>
      </c>
      <c r="C2738" s="2" t="s">
        <v>2521</v>
      </c>
      <c r="D2738" s="2" t="s">
        <v>2521</v>
      </c>
      <c r="E2738" s="19" t="s">
        <v>2536</v>
      </c>
      <c r="F2738" s="29">
        <f>VLOOKUP(A2738,'Survey dates etc'!$A$2:$B$3499,2,FALSE)</f>
        <v>39680</v>
      </c>
    </row>
    <row r="2739" spans="1:6" ht="11.25">
      <c r="A2739" s="2" t="s">
        <v>3042</v>
      </c>
      <c r="B2739" s="21">
        <v>1</v>
      </c>
      <c r="C2739" s="2" t="s">
        <v>2518</v>
      </c>
      <c r="D2739" s="2" t="s">
        <v>2521</v>
      </c>
      <c r="F2739" s="29">
        <f>VLOOKUP(A2739,'Survey dates etc'!$A$2:$B$3499,2,FALSE)</f>
        <v>39234</v>
      </c>
    </row>
    <row r="2740" spans="1:6" ht="11.25">
      <c r="A2740" s="2" t="s">
        <v>2808</v>
      </c>
      <c r="B2740" s="21">
        <v>1</v>
      </c>
      <c r="C2740" s="2" t="s">
        <v>2521</v>
      </c>
      <c r="D2740" s="2" t="s">
        <v>2521</v>
      </c>
      <c r="E2740" s="19" t="s">
        <v>2536</v>
      </c>
      <c r="F2740" s="29">
        <f>VLOOKUP(A2740,'Survey dates etc'!$A$2:$B$3499,2,FALSE)</f>
        <v>38789</v>
      </c>
    </row>
    <row r="2741" spans="1:6" ht="11.25">
      <c r="A2741" s="2" t="s">
        <v>3043</v>
      </c>
      <c r="B2741" s="21">
        <v>1</v>
      </c>
      <c r="C2741" s="2" t="s">
        <v>2518</v>
      </c>
      <c r="D2741" s="2" t="s">
        <v>2521</v>
      </c>
      <c r="F2741" s="29">
        <f>VLOOKUP(A2741,'Survey dates etc'!$A$2:$B$3499,2,FALSE)</f>
        <v>39234</v>
      </c>
    </row>
    <row r="2742" spans="1:6" ht="11.25">
      <c r="A2742" s="2" t="s">
        <v>3044</v>
      </c>
      <c r="B2742" s="21">
        <v>1</v>
      </c>
      <c r="C2742" s="2" t="s">
        <v>2518</v>
      </c>
      <c r="D2742" s="2" t="s">
        <v>2521</v>
      </c>
      <c r="F2742" s="29">
        <f>VLOOKUP(A2742,'Survey dates etc'!$A$2:$B$3499,2,FALSE)</f>
        <v>39156</v>
      </c>
    </row>
    <row r="2743" spans="1:6" ht="11.25">
      <c r="A2743" s="2" t="s">
        <v>3045</v>
      </c>
      <c r="B2743" s="21">
        <v>1</v>
      </c>
      <c r="C2743" s="2" t="s">
        <v>2518</v>
      </c>
      <c r="D2743" s="2" t="s">
        <v>2521</v>
      </c>
      <c r="F2743" s="29">
        <f>VLOOKUP(A2743,'Survey dates etc'!$A$2:$B$3499,2,FALSE)</f>
        <v>39234</v>
      </c>
    </row>
    <row r="2744" spans="1:6" ht="11.25">
      <c r="A2744" s="2" t="s">
        <v>2809</v>
      </c>
      <c r="B2744" s="21">
        <v>1</v>
      </c>
      <c r="C2744" s="2" t="s">
        <v>2523</v>
      </c>
      <c r="D2744" s="2" t="s">
        <v>2523</v>
      </c>
      <c r="E2744" s="19" t="s">
        <v>2536</v>
      </c>
      <c r="F2744" s="29">
        <f>VLOOKUP(A2744,'Survey dates etc'!$A$2:$B$3499,2,FALSE)</f>
        <v>39563</v>
      </c>
    </row>
    <row r="2745" spans="1:6" ht="11.25">
      <c r="A2745" s="2" t="s">
        <v>2810</v>
      </c>
      <c r="B2745" s="21">
        <v>1</v>
      </c>
      <c r="C2745" s="2" t="s">
        <v>2525</v>
      </c>
      <c r="D2745" s="2" t="s">
        <v>2525</v>
      </c>
      <c r="E2745" s="19" t="s">
        <v>2536</v>
      </c>
      <c r="F2745" s="29">
        <f>VLOOKUP(A2745,'Survey dates etc'!$A$2:$B$3499,2,FALSE)</f>
        <v>39686</v>
      </c>
    </row>
    <row r="2746" spans="1:6" ht="11.25">
      <c r="A2746" s="2" t="s">
        <v>3046</v>
      </c>
      <c r="B2746" s="21">
        <v>1</v>
      </c>
      <c r="C2746" s="2" t="s">
        <v>2518</v>
      </c>
      <c r="D2746" s="2" t="s">
        <v>2525</v>
      </c>
      <c r="F2746" s="29">
        <f>VLOOKUP(A2746,'Survey dates etc'!$A$2:$B$3499,2,FALSE)</f>
        <v>38975</v>
      </c>
    </row>
    <row r="2747" spans="1:6" ht="11.25">
      <c r="A2747" s="2" t="s">
        <v>3047</v>
      </c>
      <c r="B2747" s="21">
        <v>1</v>
      </c>
      <c r="C2747" s="2" t="s">
        <v>2518</v>
      </c>
      <c r="D2747" s="2" t="s">
        <v>2525</v>
      </c>
      <c r="F2747" s="29">
        <f>VLOOKUP(A2747,'Survey dates etc'!$A$2:$B$3499,2,FALSE)</f>
        <v>38975</v>
      </c>
    </row>
    <row r="2748" spans="1:6" ht="11.25">
      <c r="A2748" s="2" t="s">
        <v>3048</v>
      </c>
      <c r="B2748" s="21">
        <v>1</v>
      </c>
      <c r="C2748" s="2" t="s">
        <v>2518</v>
      </c>
      <c r="D2748" s="2" t="s">
        <v>2525</v>
      </c>
      <c r="F2748" s="29">
        <f>VLOOKUP(A2748,'Survey dates etc'!$A$2:$B$3499,2,FALSE)</f>
        <v>38975</v>
      </c>
    </row>
    <row r="2749" spans="1:6" ht="11.25">
      <c r="A2749" s="2" t="s">
        <v>3049</v>
      </c>
      <c r="B2749" s="21">
        <v>1</v>
      </c>
      <c r="C2749" s="2" t="s">
        <v>2518</v>
      </c>
      <c r="D2749" s="2" t="s">
        <v>2528</v>
      </c>
      <c r="F2749" s="29">
        <f>VLOOKUP(A2749,'Survey dates etc'!$A$2:$B$3499,2,FALSE)</f>
        <v>39933</v>
      </c>
    </row>
    <row r="2750" spans="1:6" ht="11.25">
      <c r="A2750" s="2" t="s">
        <v>3050</v>
      </c>
      <c r="B2750" s="21">
        <v>1</v>
      </c>
      <c r="C2750" s="2" t="s">
        <v>2528</v>
      </c>
      <c r="D2750" s="2" t="s">
        <v>2528</v>
      </c>
      <c r="F2750" s="29">
        <f>VLOOKUP(A2750,'Survey dates etc'!$A$2:$B$3499,2,FALSE)</f>
        <v>39444</v>
      </c>
    </row>
    <row r="2751" spans="1:6" ht="11.25">
      <c r="A2751" s="2" t="s">
        <v>2811</v>
      </c>
      <c r="B2751" s="21">
        <v>1</v>
      </c>
      <c r="C2751" s="2" t="s">
        <v>2522</v>
      </c>
      <c r="D2751" s="2" t="s">
        <v>2522</v>
      </c>
      <c r="E2751" s="19" t="s">
        <v>2536</v>
      </c>
      <c r="F2751" s="29">
        <f>VLOOKUP(A2751,'Survey dates etc'!$A$2:$B$3499,2,FALSE)</f>
        <v>39853</v>
      </c>
    </row>
    <row r="2752" spans="1:6" ht="11.25">
      <c r="A2752" s="2" t="s">
        <v>2812</v>
      </c>
      <c r="B2752" s="21">
        <v>1</v>
      </c>
      <c r="C2752" s="2" t="s">
        <v>2521</v>
      </c>
      <c r="D2752" s="2" t="s">
        <v>2521</v>
      </c>
      <c r="E2752" s="19" t="s">
        <v>2536</v>
      </c>
      <c r="F2752" s="29">
        <f>VLOOKUP(A2752,'Survey dates etc'!$A$2:$B$3499,2,FALSE)</f>
        <v>39112</v>
      </c>
    </row>
    <row r="2753" spans="1:6" ht="11.25">
      <c r="A2753" s="2" t="s">
        <v>2813</v>
      </c>
      <c r="B2753" s="21">
        <v>1</v>
      </c>
      <c r="C2753" s="2" t="s">
        <v>2520</v>
      </c>
      <c r="D2753" s="2" t="s">
        <v>2520</v>
      </c>
      <c r="E2753" s="19" t="s">
        <v>2536</v>
      </c>
      <c r="F2753" s="29">
        <f>VLOOKUP(A2753,'Survey dates etc'!$A$2:$B$3499,2,FALSE)</f>
        <v>39813</v>
      </c>
    </row>
    <row r="2754" spans="1:6" ht="11.25">
      <c r="A2754" s="2" t="s">
        <v>3051</v>
      </c>
      <c r="B2754" s="21">
        <v>1</v>
      </c>
      <c r="C2754" s="2" t="s">
        <v>2518</v>
      </c>
      <c r="D2754" s="2" t="s">
        <v>2520</v>
      </c>
      <c r="F2754" s="29">
        <f>VLOOKUP(A2754,'Survey dates etc'!$A$2:$B$3499,2,FALSE)</f>
        <v>39506</v>
      </c>
    </row>
    <row r="2755" spans="1:6" ht="11.25">
      <c r="A2755" s="2" t="s">
        <v>2814</v>
      </c>
      <c r="B2755" s="21">
        <v>1</v>
      </c>
      <c r="C2755" s="2" t="s">
        <v>2520</v>
      </c>
      <c r="D2755" s="2" t="s">
        <v>2520</v>
      </c>
      <c r="E2755" s="19" t="s">
        <v>2536</v>
      </c>
      <c r="F2755" s="29">
        <f>VLOOKUP(A2755,'Survey dates etc'!$A$2:$B$3499,2,FALSE)</f>
        <v>39764</v>
      </c>
    </row>
    <row r="2756" spans="1:6" ht="11.25">
      <c r="A2756" s="2" t="s">
        <v>2815</v>
      </c>
      <c r="B2756" s="21">
        <v>1</v>
      </c>
      <c r="C2756" s="2" t="s">
        <v>2520</v>
      </c>
      <c r="D2756" s="2" t="s">
        <v>2520</v>
      </c>
      <c r="E2756" s="19" t="s">
        <v>2536</v>
      </c>
      <c r="F2756" s="29">
        <f>VLOOKUP(A2756,'Survey dates etc'!$A$2:$B$3499,2,FALSE)</f>
        <v>39258</v>
      </c>
    </row>
    <row r="2757" spans="1:6" ht="11.25">
      <c r="A2757" s="2" t="s">
        <v>3052</v>
      </c>
      <c r="B2757" s="21">
        <v>1</v>
      </c>
      <c r="C2757" s="2" t="s">
        <v>2518</v>
      </c>
      <c r="D2757" s="2" t="s">
        <v>2520</v>
      </c>
      <c r="F2757" s="29">
        <f>VLOOKUP(A2757,'Survey dates etc'!$A$2:$B$3499,2,FALSE)</f>
        <v>39027</v>
      </c>
    </row>
    <row r="2758" spans="1:6" ht="11.25">
      <c r="A2758" s="2" t="s">
        <v>3053</v>
      </c>
      <c r="B2758" s="21">
        <v>1</v>
      </c>
      <c r="C2758" s="2" t="s">
        <v>2518</v>
      </c>
      <c r="D2758" s="2" t="s">
        <v>2520</v>
      </c>
      <c r="F2758" s="29">
        <f>VLOOKUP(A2758,'Survey dates etc'!$A$2:$B$3499,2,FALSE)</f>
        <v>39435</v>
      </c>
    </row>
    <row r="2759" spans="1:6" ht="11.25">
      <c r="A2759" s="31" t="s">
        <v>2147</v>
      </c>
      <c r="B2759" s="22">
        <v>1</v>
      </c>
      <c r="C2759" s="8" t="s">
        <v>1733</v>
      </c>
      <c r="D2759" s="2" t="s">
        <v>2522</v>
      </c>
      <c r="E2759" s="19" t="s">
        <v>2578</v>
      </c>
      <c r="F2759" s="29">
        <f>VLOOKUP(A2759,'Survey dates etc'!$A$2:$B$3499,2,FALSE)</f>
        <v>38509</v>
      </c>
    </row>
    <row r="2760" spans="1:6" ht="11.25">
      <c r="A2760" s="31" t="s">
        <v>2148</v>
      </c>
      <c r="B2760" s="22">
        <v>1</v>
      </c>
      <c r="C2760" s="8" t="s">
        <v>1733</v>
      </c>
      <c r="D2760" s="2" t="s">
        <v>2530</v>
      </c>
      <c r="E2760" s="19" t="s">
        <v>2578</v>
      </c>
      <c r="F2760" s="29">
        <f>VLOOKUP(A2760,'Survey dates etc'!$A$2:$B$3499,2,FALSE)</f>
        <v>38545</v>
      </c>
    </row>
    <row r="2761" spans="1:6" ht="11.25">
      <c r="A2761" s="2" t="s">
        <v>2816</v>
      </c>
      <c r="B2761" s="21">
        <v>1</v>
      </c>
      <c r="C2761" s="2" t="s">
        <v>2522</v>
      </c>
      <c r="D2761" s="2" t="s">
        <v>2522</v>
      </c>
      <c r="E2761" s="19" t="s">
        <v>2536</v>
      </c>
      <c r="F2761" s="29">
        <f>VLOOKUP(A2761,'Survey dates etc'!$A$2:$B$3499,2,FALSE)</f>
        <v>38810</v>
      </c>
    </row>
    <row r="2762" spans="1:6" ht="11.25">
      <c r="A2762" s="2" t="s">
        <v>2817</v>
      </c>
      <c r="B2762" s="21">
        <v>1</v>
      </c>
      <c r="C2762" s="2" t="s">
        <v>2523</v>
      </c>
      <c r="D2762" s="2" t="s">
        <v>2523</v>
      </c>
      <c r="E2762" s="19" t="s">
        <v>2536</v>
      </c>
      <c r="F2762" s="29">
        <f>VLOOKUP(A2762,'Survey dates etc'!$A$2:$B$3499,2,FALSE)</f>
        <v>39226</v>
      </c>
    </row>
    <row r="2763" spans="1:6" ht="11.25">
      <c r="A2763" s="2" t="s">
        <v>3054</v>
      </c>
      <c r="B2763" s="21">
        <v>1</v>
      </c>
      <c r="C2763" s="2" t="s">
        <v>2518</v>
      </c>
      <c r="D2763" s="2" t="s">
        <v>2523</v>
      </c>
      <c r="F2763" s="29">
        <f>VLOOKUP(A2763,'Survey dates etc'!$A$2:$B$3499,2,FALSE)</f>
        <v>39388</v>
      </c>
    </row>
    <row r="2764" spans="1:6" ht="11.25">
      <c r="A2764" s="2" t="s">
        <v>2818</v>
      </c>
      <c r="B2764" s="21">
        <v>1</v>
      </c>
      <c r="C2764" s="2" t="s">
        <v>2523</v>
      </c>
      <c r="D2764" s="2" t="s">
        <v>2523</v>
      </c>
      <c r="E2764" s="19" t="s">
        <v>2536</v>
      </c>
      <c r="F2764" s="29">
        <f>VLOOKUP(A2764,'Survey dates etc'!$A$2:$B$3499,2,FALSE)</f>
        <v>39125</v>
      </c>
    </row>
    <row r="2765" spans="1:6" ht="11.25">
      <c r="A2765" s="2" t="s">
        <v>2819</v>
      </c>
      <c r="B2765" s="21">
        <v>1</v>
      </c>
      <c r="C2765" s="2" t="s">
        <v>2522</v>
      </c>
      <c r="D2765" s="2" t="s">
        <v>2522</v>
      </c>
      <c r="E2765" s="19" t="s">
        <v>2536</v>
      </c>
      <c r="F2765" s="29">
        <f>VLOOKUP(A2765,'Survey dates etc'!$A$2:$B$3499,2,FALSE)</f>
        <v>38737</v>
      </c>
    </row>
    <row r="2766" spans="1:6" ht="11.25">
      <c r="A2766" s="2" t="s">
        <v>2820</v>
      </c>
      <c r="B2766" s="21">
        <v>1</v>
      </c>
      <c r="C2766" s="2" t="s">
        <v>2524</v>
      </c>
      <c r="D2766" s="2" t="s">
        <v>2524</v>
      </c>
      <c r="E2766" s="19" t="s">
        <v>2536</v>
      </c>
      <c r="F2766" s="29">
        <f>VLOOKUP(A2766,'Survey dates etc'!$A$2:$B$3499,2,FALSE)</f>
        <v>39549</v>
      </c>
    </row>
    <row r="2767" spans="1:6" ht="11.25">
      <c r="A2767" s="2" t="s">
        <v>3055</v>
      </c>
      <c r="B2767" s="21">
        <v>1</v>
      </c>
      <c r="C2767" s="2" t="s">
        <v>2518</v>
      </c>
      <c r="D2767" s="2" t="s">
        <v>2524</v>
      </c>
      <c r="F2767" s="29">
        <f>VLOOKUP(A2767,'Survey dates etc'!$A$2:$B$3499,2,FALSE)</f>
        <v>38826</v>
      </c>
    </row>
    <row r="2768" spans="1:6" ht="11.25">
      <c r="A2768" s="2" t="s">
        <v>2821</v>
      </c>
      <c r="B2768" s="21">
        <v>1</v>
      </c>
      <c r="C2768" s="2" t="s">
        <v>2523</v>
      </c>
      <c r="D2768" s="2" t="s">
        <v>2523</v>
      </c>
      <c r="E2768" s="19" t="s">
        <v>2536</v>
      </c>
      <c r="F2768" s="29">
        <f>VLOOKUP(A2768,'Survey dates etc'!$A$2:$B$3499,2,FALSE)</f>
        <v>38841</v>
      </c>
    </row>
    <row r="2769" spans="1:6" ht="11.25">
      <c r="A2769" s="2" t="s">
        <v>2822</v>
      </c>
      <c r="B2769" s="21">
        <v>1</v>
      </c>
      <c r="C2769" s="2" t="s">
        <v>2526</v>
      </c>
      <c r="D2769" s="2" t="s">
        <v>2526</v>
      </c>
      <c r="E2769" s="19" t="s">
        <v>2536</v>
      </c>
      <c r="F2769" s="29">
        <f>VLOOKUP(A2769,'Survey dates etc'!$A$2:$B$3499,2,FALSE)</f>
        <v>38877</v>
      </c>
    </row>
    <row r="2770" spans="1:6" ht="11.25">
      <c r="A2770" s="2" t="s">
        <v>2823</v>
      </c>
      <c r="B2770" s="21">
        <v>1</v>
      </c>
      <c r="C2770" s="2" t="s">
        <v>2526</v>
      </c>
      <c r="D2770" s="2" t="s">
        <v>2526</v>
      </c>
      <c r="E2770" s="19" t="s">
        <v>2536</v>
      </c>
      <c r="F2770" s="29">
        <f>VLOOKUP(A2770,'Survey dates etc'!$A$2:$B$3499,2,FALSE)</f>
        <v>39617</v>
      </c>
    </row>
    <row r="2771" spans="1:6" ht="11.25">
      <c r="A2771" s="31" t="s">
        <v>2149</v>
      </c>
      <c r="B2771" s="22">
        <v>1</v>
      </c>
      <c r="C2771" s="8" t="s">
        <v>1733</v>
      </c>
      <c r="D2771" s="2" t="s">
        <v>2530</v>
      </c>
      <c r="E2771" s="19" t="s">
        <v>2578</v>
      </c>
      <c r="F2771" s="29">
        <f>VLOOKUP(A2771,'Survey dates etc'!$A$2:$B$3499,2,FALSE)</f>
        <v>38546</v>
      </c>
    </row>
    <row r="2772" spans="1:6" ht="11.25">
      <c r="A2772" s="2" t="s">
        <v>2824</v>
      </c>
      <c r="B2772" s="21">
        <v>1</v>
      </c>
      <c r="C2772" s="2" t="s">
        <v>793</v>
      </c>
      <c r="D2772" s="2" t="s">
        <v>793</v>
      </c>
      <c r="E2772" s="19" t="s">
        <v>2536</v>
      </c>
      <c r="F2772" s="29">
        <f>VLOOKUP(A2772,'Survey dates etc'!$A$2:$B$3499,2,FALSE)</f>
        <v>38862</v>
      </c>
    </row>
    <row r="2773" spans="1:6" ht="11.25">
      <c r="A2773" s="2" t="s">
        <v>2825</v>
      </c>
      <c r="B2773" s="21">
        <v>1</v>
      </c>
      <c r="C2773" s="2" t="s">
        <v>2520</v>
      </c>
      <c r="D2773" s="2" t="s">
        <v>2520</v>
      </c>
      <c r="E2773" s="19" t="s">
        <v>2536</v>
      </c>
      <c r="F2773" s="29">
        <f>VLOOKUP(A2773,'Survey dates etc'!$A$2:$B$3499,2,FALSE)</f>
        <v>39801</v>
      </c>
    </row>
    <row r="2774" spans="1:6" ht="11.25">
      <c r="A2774" s="45" t="s">
        <v>2178</v>
      </c>
      <c r="B2774" s="21">
        <v>1</v>
      </c>
      <c r="C2774" s="8" t="s">
        <v>2518</v>
      </c>
      <c r="D2774" s="8" t="s">
        <v>2520</v>
      </c>
      <c r="E2774" s="19" t="s">
        <v>2578</v>
      </c>
      <c r="F2774" s="29">
        <f>VLOOKUP(A2774,'Survey dates etc'!$A$2:$B$3499,2,FALSE)</f>
        <v>39780</v>
      </c>
    </row>
    <row r="2775" spans="1:6" ht="11.25">
      <c r="A2775" s="2" t="s">
        <v>2826</v>
      </c>
      <c r="B2775" s="21">
        <v>1</v>
      </c>
      <c r="C2775" s="2" t="s">
        <v>2523</v>
      </c>
      <c r="D2775" s="2" t="s">
        <v>2523</v>
      </c>
      <c r="E2775" s="19" t="s">
        <v>2536</v>
      </c>
      <c r="F2775" s="29">
        <f>VLOOKUP(A2775,'Survey dates etc'!$A$2:$B$3499,2,FALSE)</f>
        <v>38832</v>
      </c>
    </row>
    <row r="2776" spans="1:6" ht="11.25">
      <c r="A2776" s="2" t="s">
        <v>2827</v>
      </c>
      <c r="B2776" s="21">
        <v>1</v>
      </c>
      <c r="C2776" s="2" t="s">
        <v>2522</v>
      </c>
      <c r="D2776" s="2" t="s">
        <v>2522</v>
      </c>
      <c r="E2776" s="19" t="s">
        <v>2536</v>
      </c>
      <c r="F2776" s="29">
        <f>VLOOKUP(A2776,'Survey dates etc'!$A$2:$B$3499,2,FALSE)</f>
        <v>39538</v>
      </c>
    </row>
    <row r="2777" spans="1:6" ht="11.25">
      <c r="A2777" s="31" t="s">
        <v>2508</v>
      </c>
      <c r="B2777" s="21">
        <v>1</v>
      </c>
      <c r="C2777" s="8" t="s">
        <v>1733</v>
      </c>
      <c r="D2777" s="8" t="s">
        <v>2522</v>
      </c>
      <c r="E2777" s="19" t="s">
        <v>2578</v>
      </c>
      <c r="F2777" s="29">
        <f>VLOOKUP(A2777,'Survey dates etc'!$A$2:$B$3499,2,FALSE)</f>
        <v>39538</v>
      </c>
    </row>
    <row r="2778" spans="1:6" ht="11.25">
      <c r="A2778" s="31" t="s">
        <v>1498</v>
      </c>
      <c r="B2778" s="21">
        <v>1</v>
      </c>
      <c r="C2778" s="2" t="s">
        <v>2518</v>
      </c>
      <c r="D2778" s="2" t="s">
        <v>2522</v>
      </c>
      <c r="F2778" s="29">
        <f>VLOOKUP(A2778,'Survey dates etc'!$A$2:$B$3499,2,FALSE)</f>
        <v>39351</v>
      </c>
    </row>
    <row r="2779" spans="1:6" ht="11.25">
      <c r="A2779" s="31" t="s">
        <v>2509</v>
      </c>
      <c r="B2779" s="21">
        <v>1</v>
      </c>
      <c r="C2779" s="8" t="s">
        <v>1733</v>
      </c>
      <c r="D2779" s="8" t="s">
        <v>2522</v>
      </c>
      <c r="E2779" s="19" t="s">
        <v>2578</v>
      </c>
      <c r="F2779" s="29">
        <f>VLOOKUP(A2779,'Survey dates etc'!$A$2:$B$3499,2,FALSE)</f>
        <v>39538</v>
      </c>
    </row>
    <row r="2780" spans="1:6" ht="11.25">
      <c r="A2780" s="16" t="s">
        <v>2412</v>
      </c>
      <c r="B2780" s="21">
        <v>1</v>
      </c>
      <c r="C2780" s="8" t="s">
        <v>1733</v>
      </c>
      <c r="D2780" s="8" t="s">
        <v>2520</v>
      </c>
      <c r="E2780" s="19" t="s">
        <v>2578</v>
      </c>
      <c r="F2780" s="29">
        <f>VLOOKUP(A2780,'Survey dates etc'!$A$2:$B$3499,2,FALSE)</f>
        <v>38422</v>
      </c>
    </row>
    <row r="2781" spans="1:6" ht="11.25">
      <c r="A2781" s="2" t="s">
        <v>2828</v>
      </c>
      <c r="B2781" s="21">
        <v>1</v>
      </c>
      <c r="C2781" s="2" t="s">
        <v>2524</v>
      </c>
      <c r="D2781" s="2" t="s">
        <v>2524</v>
      </c>
      <c r="E2781" s="19" t="s">
        <v>2536</v>
      </c>
      <c r="F2781" s="29">
        <f>VLOOKUP(A2781,'Survey dates etc'!$A$2:$B$3499,2,FALSE)</f>
        <v>39602</v>
      </c>
    </row>
    <row r="2782" spans="1:6" ht="11.25">
      <c r="A2782" s="2" t="s">
        <v>2829</v>
      </c>
      <c r="B2782" s="21">
        <v>1</v>
      </c>
      <c r="C2782" s="2" t="s">
        <v>2523</v>
      </c>
      <c r="D2782" s="2" t="s">
        <v>2523</v>
      </c>
      <c r="E2782" s="19" t="s">
        <v>2536</v>
      </c>
      <c r="F2782" s="29">
        <f>VLOOKUP(A2782,'Survey dates etc'!$A$2:$B$3499,2,FALSE)</f>
        <v>39569</v>
      </c>
    </row>
    <row r="2783" spans="1:6" ht="11.25">
      <c r="A2783" s="2" t="s">
        <v>2830</v>
      </c>
      <c r="B2783" s="21">
        <v>1</v>
      </c>
      <c r="C2783" s="2" t="s">
        <v>2520</v>
      </c>
      <c r="D2783" s="2" t="s">
        <v>2520</v>
      </c>
      <c r="E2783" s="19" t="s">
        <v>2536</v>
      </c>
      <c r="F2783" s="29">
        <f>VLOOKUP(A2783,'Survey dates etc'!$A$2:$B$3499,2,FALSE)</f>
        <v>39331</v>
      </c>
    </row>
    <row r="2784" spans="1:6" ht="11.25">
      <c r="A2784" s="30" t="s">
        <v>978</v>
      </c>
      <c r="B2784" s="22">
        <v>1</v>
      </c>
      <c r="C2784" s="8" t="s">
        <v>1733</v>
      </c>
      <c r="D2784" s="2" t="s">
        <v>2522</v>
      </c>
      <c r="E2784" s="19" t="s">
        <v>2578</v>
      </c>
      <c r="F2784" s="29">
        <f>VLOOKUP(A2784,'Survey dates etc'!$A$2:$B$3499,2,FALSE)</f>
        <v>38331</v>
      </c>
    </row>
    <row r="2785" spans="1:6" ht="11.25">
      <c r="A2785" s="2" t="s">
        <v>2205</v>
      </c>
      <c r="B2785" s="21">
        <v>1</v>
      </c>
      <c r="C2785" s="2" t="s">
        <v>2522</v>
      </c>
      <c r="D2785" s="2" t="s">
        <v>2522</v>
      </c>
      <c r="E2785" s="19" t="s">
        <v>2536</v>
      </c>
      <c r="F2785" s="29">
        <f>VLOOKUP(A2785,'Survey dates etc'!$A$2:$B$3499,2,FALSE)</f>
        <v>39266</v>
      </c>
    </row>
    <row r="2786" spans="1:6" ht="11.25">
      <c r="A2786" s="2" t="s">
        <v>2831</v>
      </c>
      <c r="B2786" s="21">
        <v>1</v>
      </c>
      <c r="C2786" s="2" t="s">
        <v>2522</v>
      </c>
      <c r="D2786" s="2" t="s">
        <v>2522</v>
      </c>
      <c r="E2786" s="19" t="s">
        <v>2536</v>
      </c>
      <c r="F2786" s="29">
        <f>VLOOKUP(A2786,'Survey dates etc'!$A$2:$B$3499,2,FALSE)</f>
        <v>39398</v>
      </c>
    </row>
    <row r="2787" spans="1:6" ht="11.25">
      <c r="A2787" s="2" t="s">
        <v>2832</v>
      </c>
      <c r="B2787" s="21">
        <v>1</v>
      </c>
      <c r="C2787" s="2" t="s">
        <v>2522</v>
      </c>
      <c r="D2787" s="2" t="s">
        <v>2522</v>
      </c>
      <c r="E2787" s="19" t="s">
        <v>2536</v>
      </c>
      <c r="F2787" s="29">
        <f>VLOOKUP(A2787,'Survey dates etc'!$A$2:$B$3499,2,FALSE)</f>
        <v>39468</v>
      </c>
    </row>
    <row r="2788" spans="1:6" ht="11.25">
      <c r="A2788" s="31" t="s">
        <v>1424</v>
      </c>
      <c r="B2788" s="22">
        <v>1</v>
      </c>
      <c r="C2788" s="8" t="s">
        <v>1733</v>
      </c>
      <c r="D2788" s="2" t="s">
        <v>2522</v>
      </c>
      <c r="E2788" s="19" t="s">
        <v>2578</v>
      </c>
      <c r="F2788" s="29">
        <f>VLOOKUP(A2788,'Survey dates etc'!$A$2:$B$3499,2,FALSE)</f>
        <v>39241</v>
      </c>
    </row>
    <row r="2789" spans="1:6" ht="11.25">
      <c r="A2789" s="2" t="s">
        <v>2833</v>
      </c>
      <c r="B2789" s="21">
        <v>1</v>
      </c>
      <c r="C2789" s="2" t="s">
        <v>2521</v>
      </c>
      <c r="D2789" s="2" t="s">
        <v>2521</v>
      </c>
      <c r="E2789" s="19" t="s">
        <v>2536</v>
      </c>
      <c r="F2789" s="29">
        <f>VLOOKUP(A2789,'Survey dates etc'!$A$2:$B$3499,2,FALSE)</f>
        <v>38775</v>
      </c>
    </row>
    <row r="2790" spans="1:6" ht="11.25">
      <c r="A2790" s="16" t="s">
        <v>1390</v>
      </c>
      <c r="B2790" s="21">
        <v>1</v>
      </c>
      <c r="C2790" s="8" t="s">
        <v>1733</v>
      </c>
      <c r="D2790" s="8" t="s">
        <v>2520</v>
      </c>
      <c r="E2790" s="19" t="s">
        <v>2578</v>
      </c>
      <c r="F2790" s="29">
        <f>VLOOKUP(A2790,'Survey dates etc'!$A$2:$B$3499,2,FALSE)</f>
        <v>38567</v>
      </c>
    </row>
    <row r="2791" spans="1:6" ht="11.25">
      <c r="A2791" s="2" t="s">
        <v>2206</v>
      </c>
      <c r="B2791" s="21">
        <v>1</v>
      </c>
      <c r="C2791" s="2" t="s">
        <v>2522</v>
      </c>
      <c r="D2791" s="2" t="s">
        <v>2522</v>
      </c>
      <c r="E2791" s="19" t="s">
        <v>2536</v>
      </c>
      <c r="F2791" s="29">
        <f>VLOOKUP(A2791,'Survey dates etc'!$A$2:$B$3499,2,FALSE)</f>
        <v>39862</v>
      </c>
    </row>
    <row r="2792" spans="1:6" ht="11.25">
      <c r="A2792" s="2" t="s">
        <v>2834</v>
      </c>
      <c r="B2792" s="21">
        <v>1</v>
      </c>
      <c r="C2792" s="2" t="s">
        <v>2522</v>
      </c>
      <c r="D2792" s="2" t="s">
        <v>2522</v>
      </c>
      <c r="E2792" s="19" t="s">
        <v>2536</v>
      </c>
      <c r="F2792" s="29">
        <f>VLOOKUP(A2792,'Survey dates etc'!$A$2:$B$3499,2,FALSE)</f>
        <v>39188</v>
      </c>
    </row>
    <row r="2793" spans="1:6" ht="11.25">
      <c r="A2793" s="2" t="s">
        <v>2835</v>
      </c>
      <c r="B2793" s="21">
        <v>1</v>
      </c>
      <c r="C2793" s="2" t="s">
        <v>2526</v>
      </c>
      <c r="D2793" s="2" t="s">
        <v>2526</v>
      </c>
      <c r="E2793" s="19" t="s">
        <v>2536</v>
      </c>
      <c r="F2793" s="29">
        <f>VLOOKUP(A2793,'Survey dates etc'!$A$2:$B$3499,2,FALSE)</f>
        <v>38856</v>
      </c>
    </row>
    <row r="2794" spans="1:6" ht="11.25">
      <c r="A2794" s="2" t="s">
        <v>2836</v>
      </c>
      <c r="B2794" s="21">
        <v>1</v>
      </c>
      <c r="C2794" s="2" t="s">
        <v>2520</v>
      </c>
      <c r="D2794" s="2" t="s">
        <v>2520</v>
      </c>
      <c r="E2794" s="19" t="s">
        <v>2536</v>
      </c>
      <c r="F2794" s="29">
        <f>VLOOKUP(A2794,'Survey dates etc'!$A$2:$B$3499,2,FALSE)</f>
        <v>39171</v>
      </c>
    </row>
    <row r="2795" spans="1:6" ht="11.25">
      <c r="A2795" s="2" t="s">
        <v>2837</v>
      </c>
      <c r="B2795" s="21">
        <v>1</v>
      </c>
      <c r="C2795" s="2" t="s">
        <v>2520</v>
      </c>
      <c r="D2795" s="2" t="s">
        <v>2520</v>
      </c>
      <c r="E2795" s="19" t="s">
        <v>2536</v>
      </c>
      <c r="F2795" s="29">
        <f>VLOOKUP(A2795,'Survey dates etc'!$A$2:$B$3499,2,FALSE)</f>
        <v>39153</v>
      </c>
    </row>
    <row r="2796" spans="1:6" ht="11.25">
      <c r="A2796" s="8" t="s">
        <v>1508</v>
      </c>
      <c r="B2796" s="21">
        <v>1</v>
      </c>
      <c r="C2796" s="8" t="s">
        <v>2522</v>
      </c>
      <c r="D2796" s="2" t="s">
        <v>1509</v>
      </c>
      <c r="E2796" s="19" t="s">
        <v>1510</v>
      </c>
      <c r="F2796" s="29" t="e">
        <f>VLOOKUP(A2796,'Survey dates etc'!$A$2:$B$3499,2,FALSE)</f>
        <v>#N/A</v>
      </c>
    </row>
    <row r="2797" spans="1:6" ht="11.25">
      <c r="A2797" s="16" t="s">
        <v>1391</v>
      </c>
      <c r="B2797" s="21">
        <v>1</v>
      </c>
      <c r="C2797" s="8" t="s">
        <v>1733</v>
      </c>
      <c r="D2797" s="2" t="s">
        <v>2520</v>
      </c>
      <c r="E2797" s="19" t="s">
        <v>2578</v>
      </c>
      <c r="F2797" s="29">
        <f>VLOOKUP(A2797,'Survey dates etc'!$A$2:$B$3499,2,FALSE)</f>
        <v>38567</v>
      </c>
    </row>
    <row r="2798" spans="1:6" ht="11.25">
      <c r="A2798" s="31" t="s">
        <v>2510</v>
      </c>
      <c r="B2798" s="21">
        <v>1</v>
      </c>
      <c r="C2798" s="8" t="s">
        <v>1733</v>
      </c>
      <c r="D2798" s="8" t="s">
        <v>2521</v>
      </c>
      <c r="E2798" s="19" t="s">
        <v>2578</v>
      </c>
      <c r="F2798" s="29">
        <f>VLOOKUP(A2798,'Survey dates etc'!$A$2:$B$3499,2,FALSE)</f>
        <v>39288</v>
      </c>
    </row>
    <row r="2799" spans="1:6" ht="11.25">
      <c r="A2799" s="31" t="s">
        <v>2423</v>
      </c>
      <c r="B2799" s="22">
        <v>1</v>
      </c>
      <c r="C2799" s="8" t="s">
        <v>1733</v>
      </c>
      <c r="D2799" s="2" t="s">
        <v>2522</v>
      </c>
      <c r="E2799" s="19" t="s">
        <v>2578</v>
      </c>
      <c r="F2799" s="29">
        <f>VLOOKUP(A2799,'Survey dates etc'!$A$2:$B$3499,2,FALSE)</f>
        <v>39834</v>
      </c>
    </row>
    <row r="2800" spans="1:6" ht="11.25">
      <c r="A2800" s="31" t="s">
        <v>272</v>
      </c>
      <c r="B2800" s="22">
        <v>1</v>
      </c>
      <c r="C2800" s="8" t="s">
        <v>1733</v>
      </c>
      <c r="D2800" s="2" t="s">
        <v>2522</v>
      </c>
      <c r="E2800" s="19" t="s">
        <v>2578</v>
      </c>
      <c r="F2800" s="29">
        <f>VLOOKUP(A2800,'Survey dates etc'!$A$2:$B$3499,2,FALSE)</f>
        <v>39834</v>
      </c>
    </row>
    <row r="2801" spans="1:6" ht="11.25">
      <c r="A2801" s="31" t="s">
        <v>273</v>
      </c>
      <c r="B2801" s="22">
        <v>1</v>
      </c>
      <c r="C2801" s="8" t="s">
        <v>1733</v>
      </c>
      <c r="D2801" s="2" t="s">
        <v>2522</v>
      </c>
      <c r="E2801" s="19" t="s">
        <v>2578</v>
      </c>
      <c r="F2801" s="29">
        <f>VLOOKUP(A2801,'Survey dates etc'!$A$2:$B$3499,2,FALSE)</f>
        <v>39834</v>
      </c>
    </row>
    <row r="2802" spans="1:6" ht="11.25">
      <c r="A2802" s="31" t="s">
        <v>274</v>
      </c>
      <c r="B2802" s="22">
        <v>1</v>
      </c>
      <c r="C2802" s="8" t="s">
        <v>1733</v>
      </c>
      <c r="D2802" s="2" t="s">
        <v>2522</v>
      </c>
      <c r="E2802" s="19" t="s">
        <v>2578</v>
      </c>
      <c r="F2802" s="29">
        <f>VLOOKUP(A2802,'Survey dates etc'!$A$2:$B$3499,2,FALSE)</f>
        <v>39834</v>
      </c>
    </row>
    <row r="2803" spans="1:6" ht="11.25">
      <c r="A2803" s="31" t="s">
        <v>2424</v>
      </c>
      <c r="B2803" s="22">
        <v>1</v>
      </c>
      <c r="C2803" s="8" t="s">
        <v>1733</v>
      </c>
      <c r="D2803" s="2" t="s">
        <v>2522</v>
      </c>
      <c r="E2803" s="19" t="s">
        <v>2578</v>
      </c>
      <c r="F2803" s="29">
        <f>VLOOKUP(A2803,'Survey dates etc'!$A$2:$B$3499,2,FALSE)</f>
        <v>39834</v>
      </c>
    </row>
    <row r="2804" spans="1:6" ht="11.25">
      <c r="A2804" s="31" t="s">
        <v>2439</v>
      </c>
      <c r="B2804" s="22">
        <v>1</v>
      </c>
      <c r="C2804" s="8" t="s">
        <v>1733</v>
      </c>
      <c r="D2804" s="2" t="s">
        <v>2522</v>
      </c>
      <c r="E2804" s="19" t="s">
        <v>2578</v>
      </c>
      <c r="F2804" s="29">
        <f>VLOOKUP(A2804,'Survey dates etc'!$A$2:$B$3499,2,FALSE)</f>
        <v>39834</v>
      </c>
    </row>
    <row r="2805" spans="1:6" ht="11.25">
      <c r="A2805" s="31" t="s">
        <v>2425</v>
      </c>
      <c r="B2805" s="22">
        <v>1</v>
      </c>
      <c r="C2805" s="8" t="s">
        <v>1733</v>
      </c>
      <c r="D2805" s="2" t="s">
        <v>2522</v>
      </c>
      <c r="E2805" s="19" t="s">
        <v>2578</v>
      </c>
      <c r="F2805" s="29">
        <f>VLOOKUP(A2805,'Survey dates etc'!$A$2:$B$3499,2,FALSE)</f>
        <v>39834</v>
      </c>
    </row>
    <row r="2806" spans="1:6" ht="11.25">
      <c r="A2806" s="31" t="s">
        <v>275</v>
      </c>
      <c r="B2806" s="22">
        <v>1</v>
      </c>
      <c r="C2806" s="8" t="s">
        <v>1733</v>
      </c>
      <c r="D2806" s="2" t="s">
        <v>2522</v>
      </c>
      <c r="E2806" s="19" t="s">
        <v>2578</v>
      </c>
      <c r="F2806" s="29">
        <f>VLOOKUP(A2806,'Survey dates etc'!$A$2:$B$3499,2,FALSE)</f>
        <v>39834</v>
      </c>
    </row>
    <row r="2807" spans="1:6" ht="11.25">
      <c r="A2807" s="31" t="s">
        <v>2426</v>
      </c>
      <c r="B2807" s="22">
        <v>1</v>
      </c>
      <c r="C2807" s="8" t="s">
        <v>1733</v>
      </c>
      <c r="D2807" s="2" t="s">
        <v>2522</v>
      </c>
      <c r="E2807" s="19" t="s">
        <v>2578</v>
      </c>
      <c r="F2807" s="29">
        <f>VLOOKUP(A2807,'Survey dates etc'!$A$2:$B$3499,2,FALSE)</f>
        <v>39834</v>
      </c>
    </row>
    <row r="2808" spans="1:6" ht="11.25">
      <c r="A2808" s="31" t="s">
        <v>2427</v>
      </c>
      <c r="B2808" s="22">
        <v>1</v>
      </c>
      <c r="C2808" s="8" t="s">
        <v>1733</v>
      </c>
      <c r="D2808" s="2" t="s">
        <v>2522</v>
      </c>
      <c r="E2808" s="19" t="s">
        <v>2578</v>
      </c>
      <c r="F2808" s="29">
        <f>VLOOKUP(A2808,'Survey dates etc'!$A$2:$B$3499,2,FALSE)</f>
        <v>39834</v>
      </c>
    </row>
    <row r="2809" spans="1:6" ht="11.25">
      <c r="A2809" s="31" t="s">
        <v>2440</v>
      </c>
      <c r="B2809" s="22">
        <v>1</v>
      </c>
      <c r="C2809" s="8" t="s">
        <v>1733</v>
      </c>
      <c r="D2809" s="2" t="s">
        <v>2522</v>
      </c>
      <c r="E2809" s="19" t="s">
        <v>2578</v>
      </c>
      <c r="F2809" s="29">
        <f>VLOOKUP(A2809,'Survey dates etc'!$A$2:$B$3499,2,FALSE)</f>
        <v>39834</v>
      </c>
    </row>
    <row r="2810" spans="1:6" ht="11.25">
      <c r="A2810" s="31" t="s">
        <v>2441</v>
      </c>
      <c r="B2810" s="22">
        <v>1</v>
      </c>
      <c r="C2810" s="8" t="s">
        <v>1733</v>
      </c>
      <c r="D2810" s="2" t="s">
        <v>2522</v>
      </c>
      <c r="E2810" s="19" t="s">
        <v>2578</v>
      </c>
      <c r="F2810" s="29">
        <f>VLOOKUP(A2810,'Survey dates etc'!$A$2:$B$3499,2,FALSE)</f>
        <v>39834</v>
      </c>
    </row>
    <row r="2811" spans="1:6" ht="11.25">
      <c r="A2811" s="2" t="s">
        <v>2838</v>
      </c>
      <c r="B2811" s="21">
        <v>1</v>
      </c>
      <c r="C2811" s="2" t="s">
        <v>2524</v>
      </c>
      <c r="D2811" s="2" t="s">
        <v>2524</v>
      </c>
      <c r="E2811" s="19" t="s">
        <v>2536</v>
      </c>
      <c r="F2811" s="29">
        <f>VLOOKUP(A2811,'Survey dates etc'!$A$2:$B$3499,2,FALSE)</f>
        <v>38748</v>
      </c>
    </row>
    <row r="2812" spans="1:6" ht="11.25">
      <c r="A2812" s="2" t="s">
        <v>2839</v>
      </c>
      <c r="B2812" s="21">
        <v>1</v>
      </c>
      <c r="C2812" s="2" t="s">
        <v>2526</v>
      </c>
      <c r="D2812" s="2" t="s">
        <v>2526</v>
      </c>
      <c r="E2812" s="19" t="s">
        <v>2536</v>
      </c>
      <c r="F2812" s="29">
        <f>VLOOKUP(A2812,'Survey dates etc'!$A$2:$B$3499,2,FALSE)</f>
        <v>39645</v>
      </c>
    </row>
    <row r="2813" spans="1:6" ht="11.25">
      <c r="A2813" s="2" t="s">
        <v>3056</v>
      </c>
      <c r="B2813" s="21">
        <v>1</v>
      </c>
      <c r="C2813" s="2" t="s">
        <v>2518</v>
      </c>
      <c r="D2813" s="2" t="s">
        <v>2526</v>
      </c>
      <c r="F2813" s="29">
        <f>VLOOKUP(A2813,'Survey dates etc'!$A$2:$B$3499,2,FALSE)</f>
        <v>38877</v>
      </c>
    </row>
    <row r="2814" spans="1:6" ht="11.25">
      <c r="A2814" s="2" t="s">
        <v>3057</v>
      </c>
      <c r="B2814" s="21">
        <v>1</v>
      </c>
      <c r="C2814" s="2" t="s">
        <v>2518</v>
      </c>
      <c r="D2814" s="2" t="s">
        <v>2526</v>
      </c>
      <c r="F2814" s="29">
        <f>VLOOKUP(A2814,'Survey dates etc'!$A$2:$B$3499,2,FALSE)</f>
        <v>38877</v>
      </c>
    </row>
    <row r="2815" spans="1:6" ht="11.25">
      <c r="A2815" s="2" t="s">
        <v>3058</v>
      </c>
      <c r="B2815" s="21">
        <v>1</v>
      </c>
      <c r="C2815" s="2" t="s">
        <v>2518</v>
      </c>
      <c r="D2815" s="2" t="s">
        <v>2526</v>
      </c>
      <c r="F2815" s="29">
        <f>VLOOKUP(A2815,'Survey dates etc'!$A$2:$B$3499,2,FALSE)</f>
        <v>39835</v>
      </c>
    </row>
    <row r="2816" spans="1:6" ht="11.25">
      <c r="A2816" s="31" t="s">
        <v>506</v>
      </c>
      <c r="B2816" s="21">
        <v>1</v>
      </c>
      <c r="C2816" s="2" t="s">
        <v>2520</v>
      </c>
      <c r="D2816" s="2" t="s">
        <v>2520</v>
      </c>
      <c r="E2816" s="19" t="s">
        <v>2536</v>
      </c>
      <c r="F2816" s="29">
        <f>VLOOKUP(A2816,'Survey dates etc'!$A$2:$B$3499,2,FALSE)</f>
        <v>39478</v>
      </c>
    </row>
    <row r="2817" spans="1:6" ht="11.25">
      <c r="A2817" s="2" t="s">
        <v>2840</v>
      </c>
      <c r="B2817" s="21">
        <v>1</v>
      </c>
      <c r="C2817" s="2" t="s">
        <v>2529</v>
      </c>
      <c r="D2817" s="2" t="s">
        <v>2529</v>
      </c>
      <c r="E2817" s="19" t="s">
        <v>2536</v>
      </c>
      <c r="F2817" s="29">
        <f>VLOOKUP(A2817,'Survey dates etc'!$A$2:$B$3499,2,FALSE)</f>
        <v>38828</v>
      </c>
    </row>
    <row r="2818" spans="1:6" ht="11.25">
      <c r="A2818" s="31" t="s">
        <v>192</v>
      </c>
      <c r="B2818" s="22">
        <v>1</v>
      </c>
      <c r="C2818" s="8" t="s">
        <v>2518</v>
      </c>
      <c r="D2818" s="2" t="s">
        <v>2528</v>
      </c>
      <c r="E2818" s="19" t="s">
        <v>2578</v>
      </c>
      <c r="F2818" s="29">
        <f>VLOOKUP(A2818,'Survey dates etc'!$A$2:$B$3499,2,FALSE)</f>
        <v>39027</v>
      </c>
    </row>
    <row r="2819" spans="1:6" ht="11.25">
      <c r="A2819" s="2" t="s">
        <v>3059</v>
      </c>
      <c r="B2819" s="21">
        <v>1</v>
      </c>
      <c r="C2819" s="2" t="s">
        <v>2528</v>
      </c>
      <c r="D2819" s="2" t="s">
        <v>2528</v>
      </c>
      <c r="F2819" s="29">
        <f>VLOOKUP(A2819,'Survey dates etc'!$A$2:$B$3499,2,FALSE)</f>
        <v>39485</v>
      </c>
    </row>
    <row r="2820" spans="1:6" ht="11.25">
      <c r="A2820" s="2" t="s">
        <v>2841</v>
      </c>
      <c r="B2820" s="21">
        <v>1</v>
      </c>
      <c r="C2820" s="2" t="s">
        <v>2520</v>
      </c>
      <c r="D2820" s="2" t="s">
        <v>2520</v>
      </c>
      <c r="E2820" s="19" t="s">
        <v>2536</v>
      </c>
      <c r="F2820" s="29">
        <f>VLOOKUP(A2820,'Survey dates etc'!$A$2:$B$3499,2,FALSE)</f>
        <v>39604</v>
      </c>
    </row>
    <row r="2821" spans="1:6" ht="11.25">
      <c r="A2821" s="2" t="s">
        <v>3060</v>
      </c>
      <c r="B2821" s="21">
        <v>1</v>
      </c>
      <c r="C2821" s="2" t="s">
        <v>2518</v>
      </c>
      <c r="D2821" s="2" t="s">
        <v>2520</v>
      </c>
      <c r="F2821" s="29">
        <f>VLOOKUP(A2821,'Survey dates etc'!$A$2:$B$3499,2,FALSE)</f>
        <v>39206</v>
      </c>
    </row>
    <row r="2822" spans="1:6" ht="11.25">
      <c r="A2822" s="31" t="s">
        <v>2511</v>
      </c>
      <c r="B2822" s="21">
        <v>1</v>
      </c>
      <c r="C2822" s="8" t="s">
        <v>1733</v>
      </c>
      <c r="D2822" s="8" t="s">
        <v>2520</v>
      </c>
      <c r="E2822" s="19" t="s">
        <v>2578</v>
      </c>
      <c r="F2822" s="29">
        <f>VLOOKUP(A2822,'Survey dates etc'!$A$2:$B$3499,2,FALSE)</f>
        <v>39296</v>
      </c>
    </row>
    <row r="2823" spans="1:6" ht="11.25">
      <c r="A2823" s="2" t="s">
        <v>2842</v>
      </c>
      <c r="B2823" s="21">
        <v>1</v>
      </c>
      <c r="C2823" s="2" t="s">
        <v>2526</v>
      </c>
      <c r="D2823" s="2" t="s">
        <v>2526</v>
      </c>
      <c r="E2823" s="19" t="s">
        <v>2536</v>
      </c>
      <c r="F2823" s="29">
        <f>VLOOKUP(A2823,'Survey dates etc'!$A$2:$B$3499,2,FALSE)</f>
        <v>39742</v>
      </c>
    </row>
    <row r="2824" spans="1:6" ht="11.25">
      <c r="A2824" s="2" t="s">
        <v>3061</v>
      </c>
      <c r="B2824" s="21">
        <v>1</v>
      </c>
      <c r="C2824" s="2" t="s">
        <v>2518</v>
      </c>
      <c r="D2824" s="2" t="s">
        <v>2526</v>
      </c>
      <c r="F2824" s="29">
        <f>VLOOKUP(A2824,'Survey dates etc'!$A$2:$B$3499,2,FALSE)</f>
        <v>39349</v>
      </c>
    </row>
    <row r="2825" spans="1:6" ht="11.25">
      <c r="A2825" s="31" t="s">
        <v>1317</v>
      </c>
      <c r="B2825" s="21">
        <v>1</v>
      </c>
      <c r="C2825" s="8" t="s">
        <v>1733</v>
      </c>
      <c r="D2825" s="2" t="s">
        <v>2521</v>
      </c>
      <c r="E2825" s="19" t="s">
        <v>2578</v>
      </c>
      <c r="F2825" s="29">
        <f>VLOOKUP(A2825,'Survey dates etc'!$A$2:$B$3499,2,FALSE)</f>
        <v>39416</v>
      </c>
    </row>
    <row r="2826" spans="1:6" ht="11.25">
      <c r="A2826" s="2" t="s">
        <v>2843</v>
      </c>
      <c r="B2826" s="21">
        <v>1</v>
      </c>
      <c r="C2826" s="2" t="s">
        <v>2522</v>
      </c>
      <c r="D2826" s="2" t="s">
        <v>2522</v>
      </c>
      <c r="E2826" s="19" t="s">
        <v>2536</v>
      </c>
      <c r="F2826" s="29">
        <f>VLOOKUP(A2826,'Survey dates etc'!$A$2:$B$3499,2,FALSE)</f>
        <v>39219</v>
      </c>
    </row>
    <row r="2827" spans="1:6" ht="11.25">
      <c r="A2827" s="16" t="s">
        <v>1392</v>
      </c>
      <c r="B2827" s="21">
        <v>1</v>
      </c>
      <c r="C2827" s="8" t="s">
        <v>1733</v>
      </c>
      <c r="D2827" s="8" t="s">
        <v>2519</v>
      </c>
      <c r="E2827" s="19" t="s">
        <v>2578</v>
      </c>
      <c r="F2827" s="29">
        <f>VLOOKUP(A2827,'Survey dates etc'!$A$2:$B$3499,2,FALSE)</f>
        <v>38573</v>
      </c>
    </row>
    <row r="2828" spans="1:6" ht="11.25">
      <c r="A2828" s="2" t="s">
        <v>2844</v>
      </c>
      <c r="B2828" s="21">
        <v>1</v>
      </c>
      <c r="C2828" s="2" t="s">
        <v>2529</v>
      </c>
      <c r="D2828" s="2" t="s">
        <v>2529</v>
      </c>
      <c r="E2828" s="19" t="s">
        <v>2536</v>
      </c>
      <c r="F2828" s="29">
        <f>VLOOKUP(A2828,'Survey dates etc'!$A$2:$B$3499,2,FALSE)</f>
        <v>38960</v>
      </c>
    </row>
    <row r="2829" spans="1:6" ht="11.25">
      <c r="A2829" s="2" t="s">
        <v>2845</v>
      </c>
      <c r="B2829" s="21">
        <v>1</v>
      </c>
      <c r="C2829" s="2" t="s">
        <v>2523</v>
      </c>
      <c r="D2829" s="2" t="s">
        <v>2523</v>
      </c>
      <c r="E2829" s="19" t="s">
        <v>2536</v>
      </c>
      <c r="F2829" s="29">
        <f>VLOOKUP(A2829,'Survey dates etc'!$A$2:$B$3499,2,FALSE)</f>
        <v>39191</v>
      </c>
    </row>
    <row r="2830" spans="1:6" ht="11.25">
      <c r="A2830" s="2" t="s">
        <v>478</v>
      </c>
      <c r="B2830" s="21">
        <v>1</v>
      </c>
      <c r="C2830" s="2" t="s">
        <v>2518</v>
      </c>
      <c r="D2830" s="2" t="s">
        <v>2522</v>
      </c>
      <c r="F2830" s="29">
        <f>VLOOKUP(A2830,'Survey dates etc'!$A$2:$B$3499,2,FALSE)</f>
        <v>39782</v>
      </c>
    </row>
    <row r="2831" spans="1:6" ht="11.25">
      <c r="A2831" s="2" t="s">
        <v>2846</v>
      </c>
      <c r="B2831" s="21">
        <v>1</v>
      </c>
      <c r="C2831" s="2" t="s">
        <v>2522</v>
      </c>
      <c r="D2831" s="2" t="s">
        <v>2522</v>
      </c>
      <c r="E2831" s="19" t="s">
        <v>2536</v>
      </c>
      <c r="F2831" s="29">
        <f>VLOOKUP(A2831,'Survey dates etc'!$A$2:$B$3499,2,FALSE)</f>
        <v>39330</v>
      </c>
    </row>
    <row r="2832" spans="1:6" ht="11.25">
      <c r="A2832" s="31" t="s">
        <v>2121</v>
      </c>
      <c r="B2832" s="22">
        <v>1</v>
      </c>
      <c r="C2832" s="8" t="s">
        <v>1733</v>
      </c>
      <c r="D2832" s="2" t="s">
        <v>2522</v>
      </c>
      <c r="E2832" s="19" t="s">
        <v>2578</v>
      </c>
      <c r="F2832" s="29">
        <f>VLOOKUP(A2832,'Survey dates etc'!$A$2:$B$3499,2,FALSE)</f>
        <v>38310</v>
      </c>
    </row>
    <row r="2833" spans="1:6" ht="11.25">
      <c r="A2833" s="2" t="s">
        <v>2847</v>
      </c>
      <c r="B2833" s="21">
        <v>1</v>
      </c>
      <c r="C2833" s="2" t="s">
        <v>2521</v>
      </c>
      <c r="D2833" s="2" t="s">
        <v>2521</v>
      </c>
      <c r="E2833" s="19" t="s">
        <v>2536</v>
      </c>
      <c r="F2833" s="29">
        <f>VLOOKUP(A2833,'Survey dates etc'!$A$2:$B$3499,2,FALSE)</f>
        <v>39167</v>
      </c>
    </row>
    <row r="2834" spans="1:6" ht="11.25">
      <c r="A2834" s="2" t="s">
        <v>2848</v>
      </c>
      <c r="B2834" s="21">
        <v>1</v>
      </c>
      <c r="C2834" s="2" t="s">
        <v>2525</v>
      </c>
      <c r="D2834" s="2" t="s">
        <v>2525</v>
      </c>
      <c r="E2834" s="19" t="s">
        <v>2536</v>
      </c>
      <c r="F2834" s="29">
        <f>VLOOKUP(A2834,'Survey dates etc'!$A$2:$B$3499,2,FALSE)</f>
        <v>39841</v>
      </c>
    </row>
    <row r="2835" spans="1:6" ht="11.25">
      <c r="A2835" s="2" t="s">
        <v>479</v>
      </c>
      <c r="B2835" s="21">
        <v>1</v>
      </c>
      <c r="C2835" s="2" t="s">
        <v>2518</v>
      </c>
      <c r="D2835" s="2" t="s">
        <v>2525</v>
      </c>
      <c r="F2835" s="29">
        <f>VLOOKUP(A2835,'Survey dates etc'!$A$2:$B$3499,2,FALSE)</f>
        <v>39834</v>
      </c>
    </row>
    <row r="2836" spans="1:6" ht="11.25">
      <c r="A2836" s="2" t="s">
        <v>2849</v>
      </c>
      <c r="B2836" s="21">
        <v>1</v>
      </c>
      <c r="C2836" s="2" t="s">
        <v>2525</v>
      </c>
      <c r="D2836" s="2" t="s">
        <v>2525</v>
      </c>
      <c r="E2836" s="19" t="s">
        <v>2536</v>
      </c>
      <c r="F2836" s="29">
        <f>VLOOKUP(A2836,'Survey dates etc'!$A$2:$B$3499,2,FALSE)</f>
        <v>39688</v>
      </c>
    </row>
    <row r="2837" spans="1:6" ht="11.25">
      <c r="A2837" s="2" t="s">
        <v>2850</v>
      </c>
      <c r="B2837" s="21">
        <v>1</v>
      </c>
      <c r="C2837" s="2" t="s">
        <v>2520</v>
      </c>
      <c r="D2837" s="2" t="s">
        <v>2520</v>
      </c>
      <c r="E2837" s="19" t="s">
        <v>2536</v>
      </c>
      <c r="F2837" s="29">
        <f>VLOOKUP(A2837,'Survey dates etc'!$A$2:$B$3499,2,FALSE)</f>
        <v>39643</v>
      </c>
    </row>
    <row r="2838" spans="1:6" ht="11.25">
      <c r="A2838" s="16" t="s">
        <v>1393</v>
      </c>
      <c r="B2838" s="21">
        <v>1</v>
      </c>
      <c r="C2838" s="8" t="s">
        <v>1733</v>
      </c>
      <c r="D2838" s="8" t="s">
        <v>2530</v>
      </c>
      <c r="E2838" s="19" t="s">
        <v>2578</v>
      </c>
      <c r="F2838" s="29">
        <f>VLOOKUP(A2838,'Survey dates etc'!$A$2:$B$3499,2,FALSE)</f>
        <v>38517</v>
      </c>
    </row>
    <row r="2839" spans="1:6" ht="11.25">
      <c r="A2839" s="2" t="s">
        <v>2851</v>
      </c>
      <c r="B2839" s="21">
        <v>1</v>
      </c>
      <c r="C2839" s="8" t="s">
        <v>2522</v>
      </c>
      <c r="D2839" s="2" t="s">
        <v>2522</v>
      </c>
      <c r="E2839" s="19" t="s">
        <v>2536</v>
      </c>
      <c r="F2839" s="29">
        <f>VLOOKUP(A2839,'Survey dates etc'!$A$2:$B$3499,2,FALSE)</f>
        <v>39394</v>
      </c>
    </row>
    <row r="2840" spans="1:6" ht="11.25">
      <c r="A2840" s="30" t="s">
        <v>1497</v>
      </c>
      <c r="B2840" s="21">
        <v>1</v>
      </c>
      <c r="C2840" s="8" t="s">
        <v>1733</v>
      </c>
      <c r="D2840" s="2" t="s">
        <v>2519</v>
      </c>
      <c r="E2840" s="19" t="s">
        <v>2578</v>
      </c>
      <c r="F2840" s="29">
        <f>VLOOKUP(A2840,'Survey dates etc'!$A$2:$B$3499,2,FALSE)</f>
        <v>39371</v>
      </c>
    </row>
    <row r="2841" spans="1:6" ht="11.25">
      <c r="A2841" s="31" t="s">
        <v>193</v>
      </c>
      <c r="B2841" s="22">
        <v>1</v>
      </c>
      <c r="C2841" s="8" t="s">
        <v>2518</v>
      </c>
      <c r="D2841" s="2" t="s">
        <v>2519</v>
      </c>
      <c r="E2841" s="19" t="s">
        <v>2578</v>
      </c>
      <c r="F2841" s="29">
        <f>VLOOKUP(A2841,'Survey dates etc'!$A$2:$B$3499,2,FALSE)</f>
        <v>39051</v>
      </c>
    </row>
    <row r="2842" spans="1:6" ht="11.25">
      <c r="A2842" s="16" t="s">
        <v>1394</v>
      </c>
      <c r="B2842" s="21">
        <v>1</v>
      </c>
      <c r="C2842" s="8" t="s">
        <v>1733</v>
      </c>
      <c r="D2842" s="8" t="s">
        <v>2529</v>
      </c>
      <c r="E2842" s="19" t="s">
        <v>2578</v>
      </c>
      <c r="F2842" s="29">
        <f>VLOOKUP(A2842,'Survey dates etc'!$A$2:$B$3499,2,FALSE)</f>
        <v>38562</v>
      </c>
    </row>
    <row r="2843" spans="1:6" ht="11.25">
      <c r="A2843" s="2" t="s">
        <v>2852</v>
      </c>
      <c r="B2843" s="21">
        <v>1</v>
      </c>
      <c r="C2843" s="2" t="s">
        <v>2520</v>
      </c>
      <c r="D2843" s="2" t="s">
        <v>2520</v>
      </c>
      <c r="E2843" s="19" t="s">
        <v>2536</v>
      </c>
      <c r="F2843" s="29">
        <f>VLOOKUP(A2843,'Survey dates etc'!$A$2:$B$3499,2,FALSE)</f>
        <v>38867</v>
      </c>
    </row>
    <row r="2844" spans="1:6" ht="11.25">
      <c r="A2844" s="2" t="s">
        <v>2853</v>
      </c>
      <c r="B2844" s="21">
        <v>1</v>
      </c>
      <c r="C2844" s="2" t="s">
        <v>2521</v>
      </c>
      <c r="D2844" s="2" t="s">
        <v>2521</v>
      </c>
      <c r="E2844" s="19" t="s">
        <v>2536</v>
      </c>
      <c r="F2844" s="29">
        <f>VLOOKUP(A2844,'Survey dates etc'!$A$2:$B$3499,2,FALSE)</f>
        <v>39521</v>
      </c>
    </row>
    <row r="2845" spans="1:6" ht="11.25">
      <c r="A2845" s="2" t="s">
        <v>480</v>
      </c>
      <c r="B2845" s="21">
        <v>1</v>
      </c>
      <c r="C2845" s="2" t="s">
        <v>2518</v>
      </c>
      <c r="D2845" s="2" t="s">
        <v>2521</v>
      </c>
      <c r="F2845" s="29">
        <f>VLOOKUP(A2845,'Survey dates etc'!$A$2:$B$3499,2,FALSE)</f>
        <v>38750</v>
      </c>
    </row>
    <row r="2846" spans="1:6" ht="11.25">
      <c r="A2846" s="2" t="s">
        <v>2854</v>
      </c>
      <c r="B2846" s="21">
        <v>1</v>
      </c>
      <c r="C2846" s="2" t="s">
        <v>2521</v>
      </c>
      <c r="D2846" s="2" t="s">
        <v>2521</v>
      </c>
      <c r="E2846" s="19" t="s">
        <v>2536</v>
      </c>
      <c r="F2846" s="29">
        <f>VLOOKUP(A2846,'Survey dates etc'!$A$2:$B$3499,2,FALSE)</f>
        <v>39590</v>
      </c>
    </row>
    <row r="2847" spans="1:6" ht="11.25">
      <c r="A2847" s="2" t="s">
        <v>481</v>
      </c>
      <c r="B2847" s="21">
        <v>1</v>
      </c>
      <c r="C2847" s="2" t="s">
        <v>2518</v>
      </c>
      <c r="D2847" s="2" t="s">
        <v>2521</v>
      </c>
      <c r="F2847" s="29">
        <f>VLOOKUP(A2847,'Survey dates etc'!$A$2:$B$3499,2,FALSE)</f>
        <v>39169</v>
      </c>
    </row>
    <row r="2848" spans="1:6" ht="11.25">
      <c r="A2848" s="2" t="s">
        <v>482</v>
      </c>
      <c r="B2848" s="21">
        <v>1</v>
      </c>
      <c r="C2848" s="2" t="s">
        <v>2518</v>
      </c>
      <c r="D2848" s="2" t="s">
        <v>2521</v>
      </c>
      <c r="F2848" s="29">
        <f>VLOOKUP(A2848,'Survey dates etc'!$A$2:$B$3499,2,FALSE)</f>
        <v>39169</v>
      </c>
    </row>
    <row r="2849" spans="1:6" ht="11.25">
      <c r="A2849" s="2" t="s">
        <v>2855</v>
      </c>
      <c r="B2849" s="21">
        <v>1</v>
      </c>
      <c r="C2849" s="2" t="s">
        <v>2524</v>
      </c>
      <c r="D2849" s="2" t="s">
        <v>2524</v>
      </c>
      <c r="E2849" s="19" t="s">
        <v>2536</v>
      </c>
      <c r="F2849" s="29">
        <f>VLOOKUP(A2849,'Survey dates etc'!$A$2:$B$3499,2,FALSE)</f>
        <v>39359</v>
      </c>
    </row>
    <row r="2850" spans="1:6" ht="11.25">
      <c r="A2850" s="31" t="s">
        <v>385</v>
      </c>
      <c r="B2850" s="22">
        <v>1</v>
      </c>
      <c r="C2850" s="8" t="s">
        <v>1733</v>
      </c>
      <c r="D2850" s="2" t="s">
        <v>2525</v>
      </c>
      <c r="E2850" s="19" t="s">
        <v>2578</v>
      </c>
      <c r="F2850" s="29">
        <f>VLOOKUP(A2850,'Survey dates etc'!$A$2:$B$3499,2,FALSE)</f>
        <v>39889</v>
      </c>
    </row>
    <row r="2851" spans="1:6" ht="11.25">
      <c r="A2851" s="2" t="s">
        <v>2856</v>
      </c>
      <c r="B2851" s="21">
        <v>1</v>
      </c>
      <c r="C2851" s="2" t="s">
        <v>2523</v>
      </c>
      <c r="D2851" s="2" t="s">
        <v>2523</v>
      </c>
      <c r="E2851" s="19" t="s">
        <v>2536</v>
      </c>
      <c r="F2851" s="29">
        <f>VLOOKUP(A2851,'Survey dates etc'!$A$2:$B$3499,2,FALSE)</f>
        <v>39226</v>
      </c>
    </row>
    <row r="2852" spans="1:6" ht="11.25">
      <c r="A2852" s="2" t="s">
        <v>483</v>
      </c>
      <c r="B2852" s="21">
        <v>1</v>
      </c>
      <c r="C2852" s="2" t="s">
        <v>2518</v>
      </c>
      <c r="D2852" s="2" t="s">
        <v>2523</v>
      </c>
      <c r="F2852" s="29">
        <f>VLOOKUP(A2852,'Survey dates etc'!$A$2:$B$3499,2,FALSE)</f>
        <v>39388</v>
      </c>
    </row>
    <row r="2853" spans="1:6" ht="11.25">
      <c r="A2853" s="31" t="s">
        <v>1732</v>
      </c>
      <c r="B2853" s="22">
        <v>1</v>
      </c>
      <c r="C2853" s="8" t="s">
        <v>1733</v>
      </c>
      <c r="D2853" s="2" t="s">
        <v>2522</v>
      </c>
      <c r="E2853" s="19" t="s">
        <v>2578</v>
      </c>
      <c r="F2853" s="29">
        <f>VLOOKUP(A2853,'Survey dates etc'!$A$2:$B$3499,2,FALSE)</f>
        <v>38308</v>
      </c>
    </row>
    <row r="2854" spans="1:6" ht="11.25">
      <c r="A2854" s="2" t="s">
        <v>2857</v>
      </c>
      <c r="B2854" s="21">
        <v>1</v>
      </c>
      <c r="C2854" s="2" t="s">
        <v>2522</v>
      </c>
      <c r="D2854" s="2" t="s">
        <v>2522</v>
      </c>
      <c r="E2854" s="19" t="s">
        <v>2536</v>
      </c>
      <c r="F2854" s="29">
        <f>VLOOKUP(A2854,'Survey dates etc'!$A$2:$B$3499,2,FALSE)</f>
        <v>39533</v>
      </c>
    </row>
    <row r="2855" spans="1:6" ht="11.25">
      <c r="A2855" s="42" t="s">
        <v>1653</v>
      </c>
      <c r="B2855" s="21">
        <v>1</v>
      </c>
      <c r="C2855" s="8" t="s">
        <v>1733</v>
      </c>
      <c r="D2855" s="42" t="s">
        <v>2525</v>
      </c>
      <c r="E2855" s="19" t="s">
        <v>2578</v>
      </c>
      <c r="F2855" s="29">
        <f>VLOOKUP(A2855,'Survey dates etc'!$A$2:$B$3499,2,FALSE)</f>
        <v>39450</v>
      </c>
    </row>
    <row r="2856" spans="1:6" ht="11.25">
      <c r="A2856" s="2" t="s">
        <v>2858</v>
      </c>
      <c r="B2856" s="21">
        <v>1</v>
      </c>
      <c r="C2856" s="2" t="s">
        <v>2521</v>
      </c>
      <c r="D2856" s="2" t="s">
        <v>2521</v>
      </c>
      <c r="E2856" s="19" t="s">
        <v>2536</v>
      </c>
      <c r="F2856" s="29">
        <f>VLOOKUP(A2856,'Survey dates etc'!$A$2:$B$3499,2,FALSE)</f>
        <v>39850</v>
      </c>
    </row>
    <row r="2857" spans="1:6" ht="11.25">
      <c r="A2857" s="2" t="s">
        <v>2859</v>
      </c>
      <c r="B2857" s="21">
        <v>1</v>
      </c>
      <c r="C2857" s="2" t="s">
        <v>2522</v>
      </c>
      <c r="D2857" s="2" t="s">
        <v>2522</v>
      </c>
      <c r="E2857" s="19" t="s">
        <v>2536</v>
      </c>
      <c r="F2857" s="29">
        <f>VLOOKUP(A2857,'Survey dates etc'!$A$2:$B$3499,2,FALSE)</f>
        <v>39386</v>
      </c>
    </row>
    <row r="2858" spans="1:6" ht="11.25">
      <c r="A2858" s="2" t="s">
        <v>484</v>
      </c>
      <c r="B2858" s="21">
        <v>1</v>
      </c>
      <c r="C2858" s="2" t="s">
        <v>2518</v>
      </c>
      <c r="D2858" s="2" t="s">
        <v>2522</v>
      </c>
      <c r="F2858" s="29">
        <f>VLOOKUP(A2858,'Survey dates etc'!$A$2:$B$3499,2,FALSE)</f>
        <v>39434</v>
      </c>
    </row>
    <row r="2859" spans="1:6" ht="11.25">
      <c r="A2859" s="2" t="s">
        <v>2860</v>
      </c>
      <c r="B2859" s="21">
        <v>1</v>
      </c>
      <c r="C2859" s="2" t="s">
        <v>2522</v>
      </c>
      <c r="D2859" s="2" t="s">
        <v>2522</v>
      </c>
      <c r="E2859" s="19" t="s">
        <v>2536</v>
      </c>
      <c r="F2859" s="29">
        <f>VLOOKUP(A2859,'Survey dates etc'!$A$2:$B$3499,2,FALSE)</f>
        <v>39434</v>
      </c>
    </row>
    <row r="2860" spans="1:6" ht="11.25">
      <c r="A2860" s="2" t="s">
        <v>2861</v>
      </c>
      <c r="B2860" s="21">
        <v>1</v>
      </c>
      <c r="C2860" s="2" t="s">
        <v>2526</v>
      </c>
      <c r="D2860" s="2" t="s">
        <v>2526</v>
      </c>
      <c r="E2860" s="19" t="s">
        <v>2536</v>
      </c>
      <c r="F2860" s="29">
        <f>VLOOKUP(A2860,'Survey dates etc'!$A$2:$B$3499,2,FALSE)</f>
        <v>39272</v>
      </c>
    </row>
    <row r="2861" spans="1:6" ht="11.25">
      <c r="A2861" s="31" t="s">
        <v>449</v>
      </c>
      <c r="B2861" s="21">
        <v>1</v>
      </c>
      <c r="C2861" s="8" t="s">
        <v>1733</v>
      </c>
      <c r="D2861" s="2" t="s">
        <v>2526</v>
      </c>
      <c r="E2861" s="19" t="s">
        <v>2578</v>
      </c>
      <c r="F2861" s="29">
        <f>VLOOKUP(A2861,'Survey dates etc'!$A$2:$B$3499,2,FALSE)</f>
        <v>39478</v>
      </c>
    </row>
    <row r="2862" spans="1:6" ht="11.25">
      <c r="A2862" s="42" t="s">
        <v>1654</v>
      </c>
      <c r="B2862" s="21">
        <v>1</v>
      </c>
      <c r="C2862" s="8" t="s">
        <v>1733</v>
      </c>
      <c r="D2862" s="42" t="s">
        <v>2526</v>
      </c>
      <c r="E2862" s="19" t="s">
        <v>2578</v>
      </c>
      <c r="F2862" s="29">
        <f>VLOOKUP(A2862,'Survey dates etc'!$A$2:$B$3499,2,FALSE)</f>
        <v>39518</v>
      </c>
    </row>
    <row r="2863" spans="1:6" ht="11.25">
      <c r="A2863" s="2" t="s">
        <v>2862</v>
      </c>
      <c r="B2863" s="21">
        <v>1</v>
      </c>
      <c r="C2863" s="2" t="s">
        <v>2520</v>
      </c>
      <c r="D2863" s="2" t="s">
        <v>2520</v>
      </c>
      <c r="E2863" s="19" t="s">
        <v>2536</v>
      </c>
      <c r="F2863" s="29">
        <f>VLOOKUP(A2863,'Survey dates etc'!$A$2:$B$3499,2,FALSE)</f>
        <v>39609</v>
      </c>
    </row>
    <row r="2864" spans="1:6" ht="11.25">
      <c r="A2864" s="2" t="s">
        <v>485</v>
      </c>
      <c r="B2864" s="21">
        <v>1</v>
      </c>
      <c r="C2864" s="2" t="s">
        <v>2518</v>
      </c>
      <c r="D2864" s="2" t="s">
        <v>2520</v>
      </c>
      <c r="F2864" s="29">
        <f>VLOOKUP(A2864,'Survey dates etc'!$A$2:$B$3499,2,FALSE)</f>
        <v>39834</v>
      </c>
    </row>
    <row r="2865" spans="1:6" ht="11.25">
      <c r="A2865" s="2" t="s">
        <v>486</v>
      </c>
      <c r="B2865" s="21">
        <v>1</v>
      </c>
      <c r="C2865" s="2" t="s">
        <v>2518</v>
      </c>
      <c r="D2865" s="2" t="s">
        <v>2520</v>
      </c>
      <c r="F2865" s="29">
        <f>VLOOKUP(A2865,'Survey dates etc'!$A$2:$B$3499,2,FALSE)</f>
        <v>39813</v>
      </c>
    </row>
    <row r="2866" spans="1:6" ht="11.25">
      <c r="A2866" s="16" t="s">
        <v>1395</v>
      </c>
      <c r="B2866" s="21">
        <v>1</v>
      </c>
      <c r="C2866" s="8" t="s">
        <v>1733</v>
      </c>
      <c r="D2866" s="8" t="s">
        <v>2522</v>
      </c>
      <c r="E2866" s="19" t="s">
        <v>2578</v>
      </c>
      <c r="F2866" s="29">
        <f>VLOOKUP(A2866,'Survey dates etc'!$A$2:$B$3499,2,FALSE)</f>
        <v>38568</v>
      </c>
    </row>
    <row r="2867" spans="1:6" ht="11.25">
      <c r="A2867" s="16" t="s">
        <v>1396</v>
      </c>
      <c r="B2867" s="21">
        <v>1</v>
      </c>
      <c r="C2867" s="8" t="s">
        <v>1733</v>
      </c>
      <c r="D2867" s="8" t="s">
        <v>2522</v>
      </c>
      <c r="E2867" s="19" t="s">
        <v>2578</v>
      </c>
      <c r="F2867" s="29">
        <f>VLOOKUP(A2867,'Survey dates etc'!$A$2:$B$3499,2,FALSE)</f>
        <v>38568</v>
      </c>
    </row>
    <row r="2868" spans="1:6" ht="11.25">
      <c r="A2868" s="2" t="s">
        <v>2863</v>
      </c>
      <c r="B2868" s="21">
        <v>1</v>
      </c>
      <c r="C2868" s="2" t="s">
        <v>2525</v>
      </c>
      <c r="D2868" s="2" t="s">
        <v>2525</v>
      </c>
      <c r="E2868" s="19" t="s">
        <v>2536</v>
      </c>
      <c r="F2868" s="29">
        <f>VLOOKUP(A2868,'Survey dates etc'!$A$2:$B$3499,2,FALSE)</f>
        <v>39826</v>
      </c>
    </row>
    <row r="2869" spans="1:6" ht="11.25">
      <c r="A2869" s="2" t="s">
        <v>2864</v>
      </c>
      <c r="B2869" s="21">
        <v>1</v>
      </c>
      <c r="C2869" s="2" t="s">
        <v>2520</v>
      </c>
      <c r="D2869" s="2" t="s">
        <v>2520</v>
      </c>
      <c r="E2869" s="19" t="s">
        <v>2536</v>
      </c>
      <c r="F2869" s="29">
        <f>VLOOKUP(A2869,'Survey dates etc'!$A$2:$B$3499,2,FALSE)</f>
        <v>39727</v>
      </c>
    </row>
    <row r="2870" spans="1:6" ht="11.25">
      <c r="A2870" s="2" t="s">
        <v>487</v>
      </c>
      <c r="B2870" s="21">
        <v>1</v>
      </c>
      <c r="C2870" s="2" t="s">
        <v>2518</v>
      </c>
      <c r="D2870" s="2" t="s">
        <v>2520</v>
      </c>
      <c r="F2870" s="29">
        <f>VLOOKUP(A2870,'Survey dates etc'!$A$2:$B$3499,2,FALSE)</f>
        <v>39782</v>
      </c>
    </row>
    <row r="2871" spans="1:6" ht="11.25">
      <c r="A2871" s="2" t="s">
        <v>2865</v>
      </c>
      <c r="B2871" s="21">
        <v>1</v>
      </c>
      <c r="C2871" s="2" t="s">
        <v>2521</v>
      </c>
      <c r="D2871" s="2" t="s">
        <v>2521</v>
      </c>
      <c r="E2871" s="19" t="s">
        <v>2536</v>
      </c>
      <c r="F2871" s="29">
        <f>VLOOKUP(A2871,'Survey dates etc'!$A$2:$B$3499,2,FALSE)</f>
        <v>39153</v>
      </c>
    </row>
    <row r="2872" spans="1:6" ht="11.25">
      <c r="A2872" s="2" t="s">
        <v>488</v>
      </c>
      <c r="B2872" s="21">
        <v>1</v>
      </c>
      <c r="C2872" s="2" t="s">
        <v>2518</v>
      </c>
      <c r="D2872" s="2" t="s">
        <v>2521</v>
      </c>
      <c r="F2872" s="29">
        <f>VLOOKUP(A2872,'Survey dates etc'!$A$2:$B$3499,2,FALSE)</f>
        <v>39813</v>
      </c>
    </row>
    <row r="2873" spans="1:6" ht="11.25">
      <c r="A2873" s="2" t="s">
        <v>2866</v>
      </c>
      <c r="B2873" s="21">
        <v>1</v>
      </c>
      <c r="C2873" s="2" t="s">
        <v>2530</v>
      </c>
      <c r="D2873" s="2" t="s">
        <v>2530</v>
      </c>
      <c r="E2873" s="19" t="s">
        <v>2536</v>
      </c>
      <c r="F2873" s="29">
        <f>VLOOKUP(A2873,'Survey dates etc'!$A$2:$B$3499,2,FALSE)</f>
        <v>39730</v>
      </c>
    </row>
    <row r="2874" spans="1:6" ht="11.25">
      <c r="A2874" s="2" t="s">
        <v>489</v>
      </c>
      <c r="B2874" s="21">
        <v>1</v>
      </c>
      <c r="C2874" s="2" t="s">
        <v>2518</v>
      </c>
      <c r="D2874" s="2" t="s">
        <v>2530</v>
      </c>
      <c r="F2874" s="29">
        <f>VLOOKUP(A2874,'Survey dates etc'!$A$2:$B$3499,2,FALSE)</f>
        <v>39241</v>
      </c>
    </row>
    <row r="2875" spans="1:6" ht="11.25">
      <c r="A2875" s="2" t="s">
        <v>2867</v>
      </c>
      <c r="B2875" s="21">
        <v>1</v>
      </c>
      <c r="C2875" s="2" t="s">
        <v>2519</v>
      </c>
      <c r="D2875" s="2" t="s">
        <v>2519</v>
      </c>
      <c r="E2875" s="19" t="s">
        <v>2536</v>
      </c>
      <c r="F2875" s="29">
        <f>VLOOKUP(A2875,'Survey dates etc'!$A$2:$B$3499,2,FALSE)</f>
        <v>39560</v>
      </c>
    </row>
    <row r="2876" spans="1:6" ht="11.25">
      <c r="A2876" s="2" t="s">
        <v>490</v>
      </c>
      <c r="B2876" s="21">
        <v>1</v>
      </c>
      <c r="C2876" s="2" t="s">
        <v>2518</v>
      </c>
      <c r="D2876" s="2" t="s">
        <v>2519</v>
      </c>
      <c r="F2876" s="29">
        <f>VLOOKUP(A2876,'Survey dates etc'!$A$2:$B$3499,2,FALSE)</f>
        <v>39813</v>
      </c>
    </row>
    <row r="2877" spans="1:6" ht="11.25">
      <c r="A2877" s="2" t="s">
        <v>2868</v>
      </c>
      <c r="B2877" s="21">
        <v>1</v>
      </c>
      <c r="C2877" s="2" t="s">
        <v>2520</v>
      </c>
      <c r="D2877" s="2" t="s">
        <v>2520</v>
      </c>
      <c r="E2877" s="19" t="s">
        <v>2536</v>
      </c>
      <c r="F2877" s="29">
        <f>VLOOKUP(A2877,'Survey dates etc'!$A$2:$B$3499,2,FALSE)</f>
        <v>39419</v>
      </c>
    </row>
    <row r="2878" spans="1:6" ht="11.25">
      <c r="A2878" s="31" t="s">
        <v>2150</v>
      </c>
      <c r="B2878" s="22">
        <v>1</v>
      </c>
      <c r="C2878" s="8" t="s">
        <v>1733</v>
      </c>
      <c r="D2878" s="2" t="s">
        <v>2529</v>
      </c>
      <c r="E2878" s="19" t="s">
        <v>2578</v>
      </c>
      <c r="F2878" s="29">
        <f>VLOOKUP(A2878,'Survey dates etc'!$A$2:$B$3499,2,FALSE)</f>
        <v>38553</v>
      </c>
    </row>
    <row r="2879" spans="1:6" ht="11.25">
      <c r="A2879" s="2" t="s">
        <v>2869</v>
      </c>
      <c r="B2879" s="21">
        <v>1</v>
      </c>
      <c r="C2879" s="2" t="s">
        <v>2520</v>
      </c>
      <c r="D2879" s="2" t="s">
        <v>2520</v>
      </c>
      <c r="E2879" s="19" t="s">
        <v>2536</v>
      </c>
      <c r="F2879" s="29">
        <f>VLOOKUP(A2879,'Survey dates etc'!$A$2:$B$3499,2,FALSE)</f>
        <v>39630</v>
      </c>
    </row>
    <row r="2880" spans="1:6" ht="11.25">
      <c r="A2880" s="2" t="s">
        <v>2870</v>
      </c>
      <c r="B2880" s="21">
        <v>1</v>
      </c>
      <c r="C2880" s="2" t="s">
        <v>2520</v>
      </c>
      <c r="D2880" s="2" t="s">
        <v>2520</v>
      </c>
      <c r="E2880" s="19" t="s">
        <v>2536</v>
      </c>
      <c r="F2880" s="29">
        <f>VLOOKUP(A2880,'Survey dates etc'!$A$2:$B$3499,2,FALSE)</f>
        <v>39773</v>
      </c>
    </row>
    <row r="2881" spans="1:6" ht="11.25">
      <c r="A2881" s="2" t="s">
        <v>491</v>
      </c>
      <c r="B2881" s="21">
        <v>1</v>
      </c>
      <c r="C2881" s="2" t="s">
        <v>2518</v>
      </c>
      <c r="D2881" s="2" t="s">
        <v>2520</v>
      </c>
      <c r="F2881" s="29">
        <f>VLOOKUP(A2881,'Survey dates etc'!$A$2:$B$3499,2,FALSE)</f>
        <v>39436</v>
      </c>
    </row>
    <row r="2882" spans="1:6" ht="11.25">
      <c r="A2882" s="31" t="s">
        <v>344</v>
      </c>
      <c r="B2882" s="21">
        <v>1</v>
      </c>
      <c r="C2882" s="2" t="s">
        <v>2518</v>
      </c>
      <c r="D2882" s="2" t="s">
        <v>2520</v>
      </c>
      <c r="F2882" s="29">
        <f>VLOOKUP(A2882,'Survey dates etc'!$A$2:$B$3499,2,FALSE)</f>
        <v>39035</v>
      </c>
    </row>
    <row r="2883" spans="1:6" ht="11.25">
      <c r="A2883" s="2" t="s">
        <v>2871</v>
      </c>
      <c r="B2883" s="21">
        <v>1</v>
      </c>
      <c r="C2883" s="2" t="s">
        <v>2520</v>
      </c>
      <c r="D2883" s="2" t="s">
        <v>2520</v>
      </c>
      <c r="E2883" s="19" t="s">
        <v>2536</v>
      </c>
      <c r="F2883" s="29">
        <f>VLOOKUP(A2883,'Survey dates etc'!$A$2:$B$3499,2,FALSE)</f>
        <v>39722</v>
      </c>
    </row>
    <row r="2884" spans="1:6" ht="11.25">
      <c r="A2884" s="2" t="s">
        <v>492</v>
      </c>
      <c r="B2884" s="21">
        <v>1</v>
      </c>
      <c r="C2884" s="2" t="s">
        <v>2518</v>
      </c>
      <c r="D2884" s="2" t="s">
        <v>2520</v>
      </c>
      <c r="F2884" s="29">
        <f>VLOOKUP(A2884,'Survey dates etc'!$A$2:$B$3499,2,FALSE)</f>
        <v>38964</v>
      </c>
    </row>
    <row r="2885" spans="1:6" ht="11.25">
      <c r="A2885" s="2" t="s">
        <v>2872</v>
      </c>
      <c r="B2885" s="21">
        <v>1</v>
      </c>
      <c r="C2885" s="2" t="s">
        <v>2523</v>
      </c>
      <c r="D2885" s="2" t="s">
        <v>2523</v>
      </c>
      <c r="E2885" s="19" t="s">
        <v>2536</v>
      </c>
      <c r="F2885" s="29">
        <f>VLOOKUP(A2885,'Survey dates etc'!$A$2:$B$3499,2,FALSE)</f>
        <v>39780</v>
      </c>
    </row>
    <row r="2886" spans="1:6" ht="11.25">
      <c r="A2886" s="2" t="s">
        <v>493</v>
      </c>
      <c r="B2886" s="21">
        <v>1</v>
      </c>
      <c r="C2886" s="2" t="s">
        <v>2518</v>
      </c>
      <c r="D2886" s="2" t="s">
        <v>2523</v>
      </c>
      <c r="F2886" s="29">
        <f>VLOOKUP(A2886,'Survey dates etc'!$A$2:$B$3499,2,FALSE)</f>
        <v>38734</v>
      </c>
    </row>
    <row r="2887" spans="1:6" ht="11.25">
      <c r="A2887" s="42" t="s">
        <v>1655</v>
      </c>
      <c r="B2887" s="21">
        <v>1</v>
      </c>
      <c r="C2887" s="8" t="s">
        <v>1733</v>
      </c>
      <c r="D2887" s="42" t="s">
        <v>2523</v>
      </c>
      <c r="E2887" s="19" t="s">
        <v>2578</v>
      </c>
      <c r="F2887" s="29">
        <f>VLOOKUP(A2887,'Survey dates etc'!$A$2:$B$3499,2,FALSE)</f>
        <v>39471</v>
      </c>
    </row>
    <row r="2888" spans="1:6" ht="11.25">
      <c r="A2888" s="2" t="s">
        <v>494</v>
      </c>
      <c r="B2888" s="21">
        <v>1</v>
      </c>
      <c r="C2888" s="2" t="s">
        <v>2518</v>
      </c>
      <c r="D2888" s="2" t="s">
        <v>2523</v>
      </c>
      <c r="F2888" s="29">
        <f>VLOOKUP(A2888,'Survey dates etc'!$A$2:$B$3499,2,FALSE)</f>
        <v>38734</v>
      </c>
    </row>
    <row r="2889" spans="1:6" ht="11.25">
      <c r="A2889" s="2" t="s">
        <v>495</v>
      </c>
      <c r="B2889" s="21">
        <v>1</v>
      </c>
      <c r="C2889" s="2" t="s">
        <v>2518</v>
      </c>
      <c r="D2889" s="2" t="s">
        <v>2523</v>
      </c>
      <c r="F2889" s="29">
        <f>VLOOKUP(A2889,'Survey dates etc'!$A$2:$B$3499,2,FALSE)</f>
        <v>39782</v>
      </c>
    </row>
    <row r="2890" spans="1:6" ht="11.25">
      <c r="A2890" s="2" t="s">
        <v>496</v>
      </c>
      <c r="B2890" s="21">
        <v>1</v>
      </c>
      <c r="C2890" s="2" t="s">
        <v>2518</v>
      </c>
      <c r="D2890" s="2" t="s">
        <v>2523</v>
      </c>
      <c r="F2890" s="29">
        <f>VLOOKUP(A2890,'Survey dates etc'!$A$2:$B$3499,2,FALSE)</f>
        <v>38734</v>
      </c>
    </row>
    <row r="2891" spans="1:6" ht="11.25">
      <c r="A2891" s="2" t="s">
        <v>2873</v>
      </c>
      <c r="B2891" s="21">
        <v>1</v>
      </c>
      <c r="C2891" s="2" t="s">
        <v>2529</v>
      </c>
      <c r="D2891" s="2" t="s">
        <v>2529</v>
      </c>
      <c r="E2891" s="19" t="s">
        <v>2536</v>
      </c>
      <c r="F2891" s="29">
        <f>VLOOKUP(A2891,'Survey dates etc'!$A$2:$B$3499,2,FALSE)</f>
        <v>38932</v>
      </c>
    </row>
    <row r="2892" spans="1:6" ht="11.25">
      <c r="A2892" s="2" t="s">
        <v>2874</v>
      </c>
      <c r="B2892" s="21">
        <v>1</v>
      </c>
      <c r="C2892" s="2" t="s">
        <v>2522</v>
      </c>
      <c r="D2892" s="2" t="s">
        <v>2522</v>
      </c>
      <c r="E2892" s="19" t="s">
        <v>2536</v>
      </c>
      <c r="F2892" s="29">
        <f>VLOOKUP(A2892,'Survey dates etc'!$A$2:$B$3499,2,FALSE)</f>
        <v>39847</v>
      </c>
    </row>
    <row r="2893" spans="1:6" ht="11.25">
      <c r="A2893" s="16" t="s">
        <v>1601</v>
      </c>
      <c r="B2893" s="21">
        <v>1</v>
      </c>
      <c r="C2893" s="8" t="s">
        <v>1733</v>
      </c>
      <c r="D2893" s="8" t="s">
        <v>2522</v>
      </c>
      <c r="E2893" s="19" t="s">
        <v>2578</v>
      </c>
      <c r="F2893" s="29">
        <f>VLOOKUP(A2893,'Survey dates etc'!$A$2:$B$3499,2,FALSE)</f>
        <v>38407</v>
      </c>
    </row>
    <row r="2894" spans="1:6" ht="11.25">
      <c r="A2894" s="2" t="s">
        <v>2875</v>
      </c>
      <c r="B2894" s="21">
        <v>1</v>
      </c>
      <c r="C2894" s="2" t="s">
        <v>2530</v>
      </c>
      <c r="D2894" s="2" t="s">
        <v>2530</v>
      </c>
      <c r="E2894" s="19" t="s">
        <v>2536</v>
      </c>
      <c r="F2894" s="29">
        <f>VLOOKUP(A2894,'Survey dates etc'!$A$2:$B$3499,2,FALSE)</f>
        <v>39223</v>
      </c>
    </row>
    <row r="2895" spans="1:6" ht="11.25">
      <c r="A2895" s="16" t="s">
        <v>1397</v>
      </c>
      <c r="B2895" s="21">
        <v>1</v>
      </c>
      <c r="C2895" s="8" t="s">
        <v>1733</v>
      </c>
      <c r="D2895" s="8" t="s">
        <v>2522</v>
      </c>
      <c r="E2895" s="19" t="s">
        <v>2578</v>
      </c>
      <c r="F2895" s="29">
        <f>VLOOKUP(A2895,'Survey dates etc'!$A$2:$B$3499,2,FALSE)</f>
        <v>39375</v>
      </c>
    </row>
    <row r="2896" spans="1:6" ht="11.25">
      <c r="A2896" s="31" t="s">
        <v>2512</v>
      </c>
      <c r="B2896" s="21">
        <v>1</v>
      </c>
      <c r="C2896" s="8" t="s">
        <v>1733</v>
      </c>
      <c r="D2896" s="8" t="s">
        <v>2524</v>
      </c>
      <c r="E2896" s="19" t="s">
        <v>2578</v>
      </c>
      <c r="F2896" s="29">
        <f>VLOOKUP(A2896,'Survey dates etc'!$A$2:$B$3499,2,FALSE)</f>
        <v>39294</v>
      </c>
    </row>
    <row r="2897" spans="1:6" ht="11.25">
      <c r="A2897" s="2" t="s">
        <v>2876</v>
      </c>
      <c r="B2897" s="21">
        <v>1</v>
      </c>
      <c r="C2897" s="2" t="s">
        <v>2520</v>
      </c>
      <c r="D2897" s="2" t="s">
        <v>2520</v>
      </c>
      <c r="E2897" s="19" t="s">
        <v>2536</v>
      </c>
      <c r="F2897" s="29">
        <f>VLOOKUP(A2897,'Survey dates etc'!$A$2:$B$3499,2,FALSE)</f>
        <v>39433</v>
      </c>
    </row>
    <row r="2898" spans="1:6" ht="11.25">
      <c r="A2898" s="16" t="s">
        <v>1398</v>
      </c>
      <c r="B2898" s="21">
        <v>1</v>
      </c>
      <c r="C2898" s="8" t="s">
        <v>1733</v>
      </c>
      <c r="D2898" s="8" t="s">
        <v>2520</v>
      </c>
      <c r="E2898" s="19" t="s">
        <v>2578</v>
      </c>
      <c r="F2898" s="29">
        <f>VLOOKUP(A2898,'Survey dates etc'!$A$2:$B$3499,2,FALSE)</f>
        <v>38414</v>
      </c>
    </row>
    <row r="2899" spans="1:6" ht="11.25">
      <c r="A2899" s="8" t="s">
        <v>2716</v>
      </c>
      <c r="B2899" s="21">
        <v>1</v>
      </c>
      <c r="C2899" s="8" t="s">
        <v>1733</v>
      </c>
      <c r="D2899" s="2" t="s">
        <v>2525</v>
      </c>
      <c r="E2899" s="19" t="s">
        <v>2578</v>
      </c>
      <c r="F2899" s="29">
        <f>VLOOKUP(A2899,'Survey dates etc'!$A$2:$B$3499,2,FALSE)</f>
        <v>39689</v>
      </c>
    </row>
    <row r="2900" spans="1:6" ht="11.25">
      <c r="A2900" s="16" t="s">
        <v>1614</v>
      </c>
      <c r="B2900" s="21">
        <v>1</v>
      </c>
      <c r="C2900" s="8" t="s">
        <v>1733</v>
      </c>
      <c r="D2900" s="8" t="s">
        <v>2521</v>
      </c>
      <c r="E2900" s="19" t="s">
        <v>2578</v>
      </c>
      <c r="F2900" s="29">
        <f>VLOOKUP(A2900,'Survey dates etc'!$A$2:$B$3499,2,FALSE)</f>
        <v>39478</v>
      </c>
    </row>
    <row r="2901" spans="1:6" ht="11.25">
      <c r="A2901" s="2" t="s">
        <v>2877</v>
      </c>
      <c r="B2901" s="21">
        <v>1</v>
      </c>
      <c r="C2901" s="2" t="s">
        <v>2522</v>
      </c>
      <c r="D2901" s="2" t="s">
        <v>2522</v>
      </c>
      <c r="E2901" s="19" t="s">
        <v>2536</v>
      </c>
      <c r="F2901" s="29">
        <f>VLOOKUP(A2901,'Survey dates etc'!$A$2:$B$3499,2,FALSE)</f>
        <v>39504</v>
      </c>
    </row>
    <row r="2902" spans="1:6" ht="11.25">
      <c r="A2902" s="2" t="s">
        <v>2878</v>
      </c>
      <c r="B2902" s="21">
        <v>1</v>
      </c>
      <c r="C2902" s="2" t="s">
        <v>2526</v>
      </c>
      <c r="D2902" s="2" t="s">
        <v>2526</v>
      </c>
      <c r="E2902" s="19" t="s">
        <v>2536</v>
      </c>
      <c r="F2902" s="29">
        <f>VLOOKUP(A2902,'Survey dates etc'!$A$2:$B$3499,2,FALSE)</f>
        <v>38901</v>
      </c>
    </row>
    <row r="2903" spans="1:6" ht="11.25">
      <c r="A2903" s="2" t="s">
        <v>2879</v>
      </c>
      <c r="B2903" s="21">
        <v>1</v>
      </c>
      <c r="C2903" s="2" t="s">
        <v>2523</v>
      </c>
      <c r="D2903" s="2" t="s">
        <v>2523</v>
      </c>
      <c r="E2903" s="19" t="s">
        <v>2536</v>
      </c>
      <c r="F2903" s="29">
        <f>VLOOKUP(A2903,'Survey dates etc'!$A$2:$B$3499,2,FALSE)</f>
        <v>39468</v>
      </c>
    </row>
    <row r="2904" spans="1:6" ht="11.25">
      <c r="A2904" s="2" t="s">
        <v>497</v>
      </c>
      <c r="B2904" s="21">
        <v>1</v>
      </c>
      <c r="C2904" s="2" t="s">
        <v>2518</v>
      </c>
      <c r="D2904" s="2" t="s">
        <v>2523</v>
      </c>
      <c r="F2904" s="29">
        <f>VLOOKUP(A2904,'Survey dates etc'!$A$2:$B$3499,2,FALSE)</f>
        <v>39343</v>
      </c>
    </row>
    <row r="2905" spans="1:6" ht="11.25">
      <c r="A2905" s="2" t="s">
        <v>498</v>
      </c>
      <c r="B2905" s="21">
        <v>1</v>
      </c>
      <c r="C2905" s="2" t="s">
        <v>2518</v>
      </c>
      <c r="D2905" s="2" t="s">
        <v>2523</v>
      </c>
      <c r="F2905" s="29">
        <f>VLOOKUP(A2905,'Survey dates etc'!$A$2:$B$3499,2,FALSE)</f>
        <v>39343</v>
      </c>
    </row>
    <row r="2906" spans="1:6" ht="11.25">
      <c r="A2906" s="2" t="s">
        <v>499</v>
      </c>
      <c r="B2906" s="21">
        <v>1</v>
      </c>
      <c r="C2906" s="2" t="s">
        <v>2518</v>
      </c>
      <c r="D2906" s="2" t="s">
        <v>2523</v>
      </c>
      <c r="F2906" s="29">
        <f>VLOOKUP(A2906,'Survey dates etc'!$A$2:$B$3499,2,FALSE)</f>
        <v>39247</v>
      </c>
    </row>
    <row r="2907" spans="1:6" ht="11.25">
      <c r="A2907" s="2" t="s">
        <v>2880</v>
      </c>
      <c r="B2907" s="21">
        <v>1</v>
      </c>
      <c r="C2907" s="2" t="s">
        <v>2522</v>
      </c>
      <c r="D2907" s="2" t="s">
        <v>2522</v>
      </c>
      <c r="E2907" s="19" t="s">
        <v>2536</v>
      </c>
      <c r="F2907" s="29">
        <f>VLOOKUP(A2907,'Survey dates etc'!$A$2:$B$3499,2,FALSE)</f>
        <v>38943</v>
      </c>
    </row>
    <row r="2908" spans="1:6" ht="11.25">
      <c r="A2908" s="2" t="s">
        <v>2881</v>
      </c>
      <c r="B2908" s="21">
        <v>1</v>
      </c>
      <c r="C2908" s="2" t="s">
        <v>2525</v>
      </c>
      <c r="D2908" s="2" t="s">
        <v>2525</v>
      </c>
      <c r="E2908" s="19" t="s">
        <v>2536</v>
      </c>
      <c r="F2908" s="29">
        <f>VLOOKUP(A2908,'Survey dates etc'!$A$2:$B$3499,2,FALSE)</f>
        <v>39841</v>
      </c>
    </row>
    <row r="2909" spans="1:6" ht="11.25">
      <c r="A2909" s="2" t="s">
        <v>500</v>
      </c>
      <c r="B2909" s="21">
        <v>1</v>
      </c>
      <c r="C2909" s="2" t="s">
        <v>2518</v>
      </c>
      <c r="D2909" s="2" t="s">
        <v>2525</v>
      </c>
      <c r="F2909" s="29">
        <f>VLOOKUP(A2909,'Survey dates etc'!$A$2:$B$3499,2,FALSE)</f>
        <v>39834</v>
      </c>
    </row>
    <row r="2910" spans="1:6" ht="11.25">
      <c r="A2910" s="2" t="s">
        <v>2882</v>
      </c>
      <c r="B2910" s="21">
        <v>1</v>
      </c>
      <c r="C2910" s="2" t="s">
        <v>2525</v>
      </c>
      <c r="D2910" s="2" t="s">
        <v>2525</v>
      </c>
      <c r="E2910" s="19" t="s">
        <v>2536</v>
      </c>
      <c r="F2910" s="29">
        <f>VLOOKUP(A2910,'Survey dates etc'!$A$2:$B$3499,2,FALSE)</f>
        <v>39881</v>
      </c>
    </row>
    <row r="2911" spans="1:6" ht="11.25">
      <c r="A2911" s="2" t="s">
        <v>2883</v>
      </c>
      <c r="B2911" s="21">
        <v>1</v>
      </c>
      <c r="C2911" s="2" t="s">
        <v>2524</v>
      </c>
      <c r="D2911" s="2" t="s">
        <v>2524</v>
      </c>
      <c r="E2911" s="19" t="s">
        <v>2536</v>
      </c>
      <c r="F2911" s="29">
        <f>VLOOKUP(A2911,'Survey dates etc'!$A$2:$B$3499,2,FALSE)</f>
        <v>39658</v>
      </c>
    </row>
    <row r="2912" spans="1:6" ht="11.25">
      <c r="A2912" s="2" t="s">
        <v>501</v>
      </c>
      <c r="B2912" s="21">
        <v>1</v>
      </c>
      <c r="C2912" s="2" t="s">
        <v>2518</v>
      </c>
      <c r="D2912" s="2" t="s">
        <v>2524</v>
      </c>
      <c r="F2912" s="29">
        <f>VLOOKUP(A2912,'Survey dates etc'!$A$2:$B$3499,2,FALSE)</f>
        <v>39254</v>
      </c>
    </row>
    <row r="2913" spans="1:6" ht="11.25">
      <c r="A2913" s="2" t="s">
        <v>2884</v>
      </c>
      <c r="B2913" s="21">
        <v>1</v>
      </c>
      <c r="C2913" s="2" t="s">
        <v>2520</v>
      </c>
      <c r="D2913" s="2" t="s">
        <v>2520</v>
      </c>
      <c r="E2913" s="19" t="s">
        <v>2536</v>
      </c>
      <c r="F2913" s="29">
        <f>VLOOKUP(A2913,'Survey dates etc'!$A$2:$B$3499,2,FALSE)</f>
        <v>39779</v>
      </c>
    </row>
    <row r="2914" spans="1:6" ht="11.25">
      <c r="A2914" s="2" t="s">
        <v>2885</v>
      </c>
      <c r="B2914" s="21">
        <v>1</v>
      </c>
      <c r="C2914" s="2" t="s">
        <v>2520</v>
      </c>
      <c r="D2914" s="2" t="s">
        <v>2520</v>
      </c>
      <c r="E2914" s="19" t="s">
        <v>2536</v>
      </c>
      <c r="F2914" s="29">
        <f>VLOOKUP(A2914,'Survey dates etc'!$A$2:$B$3499,2,FALSE)</f>
        <v>39492</v>
      </c>
    </row>
    <row r="2915" spans="1:6" ht="11.25">
      <c r="A2915" s="2" t="s">
        <v>2886</v>
      </c>
      <c r="B2915" s="21">
        <v>1</v>
      </c>
      <c r="C2915" s="2" t="s">
        <v>2520</v>
      </c>
      <c r="D2915" s="2" t="s">
        <v>2520</v>
      </c>
      <c r="E2915" s="19" t="s">
        <v>2536</v>
      </c>
      <c r="F2915" s="29">
        <f>VLOOKUP(A2915,'Survey dates etc'!$A$2:$B$3499,2,FALSE)</f>
        <v>39492</v>
      </c>
    </row>
    <row r="2916" spans="1:6" ht="11.25">
      <c r="A2916" s="2" t="s">
        <v>502</v>
      </c>
      <c r="B2916" s="21">
        <v>1</v>
      </c>
      <c r="C2916" s="2" t="s">
        <v>2518</v>
      </c>
      <c r="D2916" s="2" t="s">
        <v>2520</v>
      </c>
      <c r="F2916" s="29">
        <f>VLOOKUP(A2916,'Survey dates etc'!$A$2:$B$3499,2,FALSE)</f>
        <v>39492</v>
      </c>
    </row>
    <row r="2917" spans="1:6" ht="11.25">
      <c r="A2917" s="31" t="s">
        <v>2513</v>
      </c>
      <c r="B2917" s="21">
        <v>1</v>
      </c>
      <c r="C2917" s="8" t="s">
        <v>1733</v>
      </c>
      <c r="D2917" s="2" t="s">
        <v>2520</v>
      </c>
      <c r="E2917" s="19" t="s">
        <v>2578</v>
      </c>
      <c r="F2917" s="29">
        <f>VLOOKUP(A2917,'Survey dates etc'!$A$2:$B$3499,2,FALSE)</f>
        <v>39433</v>
      </c>
    </row>
    <row r="2918" spans="1:6" ht="11.25">
      <c r="A2918" s="31" t="s">
        <v>2514</v>
      </c>
      <c r="B2918" s="21">
        <v>1</v>
      </c>
      <c r="C2918" s="8" t="s">
        <v>1733</v>
      </c>
      <c r="D2918" s="2" t="s">
        <v>2520</v>
      </c>
      <c r="E2918" s="19" t="s">
        <v>2578</v>
      </c>
      <c r="F2918" s="29">
        <f>VLOOKUP(A2918,'Survey dates etc'!$A$2:$B$3499,2,FALSE)</f>
        <v>39433</v>
      </c>
    </row>
    <row r="2919" spans="1:6" ht="11.25">
      <c r="A2919" s="2" t="s">
        <v>2887</v>
      </c>
      <c r="B2919" s="21">
        <v>1</v>
      </c>
      <c r="C2919" s="2" t="s">
        <v>793</v>
      </c>
      <c r="D2919" s="2" t="s">
        <v>793</v>
      </c>
      <c r="E2919" s="19" t="s">
        <v>2536</v>
      </c>
      <c r="F2919" s="29">
        <f>VLOOKUP(A2919,'Survey dates etc'!$A$2:$B$3499,2,FALSE)</f>
        <v>39752</v>
      </c>
    </row>
    <row r="2920" spans="1:6" ht="11.25">
      <c r="A2920" s="2" t="s">
        <v>503</v>
      </c>
      <c r="B2920" s="21">
        <v>1</v>
      </c>
      <c r="C2920" s="2" t="s">
        <v>2518</v>
      </c>
      <c r="D2920" s="2" t="s">
        <v>793</v>
      </c>
      <c r="F2920" s="29">
        <f>VLOOKUP(A2920,'Survey dates etc'!$A$2:$B$3499,2,FALSE)</f>
        <v>39367</v>
      </c>
    </row>
    <row r="2921" spans="1:6" ht="11.25">
      <c r="A2921" s="31" t="s">
        <v>2515</v>
      </c>
      <c r="B2921" s="21">
        <v>1</v>
      </c>
      <c r="C2921" s="8" t="s">
        <v>2518</v>
      </c>
      <c r="D2921" s="8" t="s">
        <v>793</v>
      </c>
      <c r="E2921" s="19" t="s">
        <v>2578</v>
      </c>
      <c r="F2921" s="29">
        <f>VLOOKUP(A2921,'Survey dates etc'!$A$2:$B$3499,2,FALSE)</f>
        <v>39367</v>
      </c>
    </row>
    <row r="2922" spans="1:6" ht="11.25">
      <c r="A2922" s="2" t="s">
        <v>504</v>
      </c>
      <c r="B2922" s="21">
        <v>1</v>
      </c>
      <c r="C2922" s="2" t="s">
        <v>2518</v>
      </c>
      <c r="D2922" s="2" t="s">
        <v>793</v>
      </c>
      <c r="F2922" s="29">
        <f>VLOOKUP(A2922,'Survey dates etc'!$A$2:$B$3499,2,FALSE)</f>
        <v>38965</v>
      </c>
    </row>
    <row r="2923" spans="1:6" ht="11.25">
      <c r="A2923" s="2" t="s">
        <v>2888</v>
      </c>
      <c r="B2923" s="21">
        <v>1</v>
      </c>
      <c r="C2923" s="2" t="s">
        <v>2530</v>
      </c>
      <c r="D2923" s="2" t="s">
        <v>2530</v>
      </c>
      <c r="E2923" s="19" t="s">
        <v>2536</v>
      </c>
      <c r="F2923" s="29">
        <f>VLOOKUP(A2923,'Survey dates etc'!$A$2:$B$3499,2,FALSE)</f>
        <v>38764</v>
      </c>
    </row>
    <row r="2924" spans="1:6" ht="11.25">
      <c r="A2924" s="2" t="s">
        <v>505</v>
      </c>
      <c r="B2924" s="21">
        <v>1</v>
      </c>
      <c r="C2924" s="2" t="s">
        <v>2518</v>
      </c>
      <c r="D2924" s="2" t="s">
        <v>2530</v>
      </c>
      <c r="F2924" s="29">
        <f>VLOOKUP(A2924,'Survey dates etc'!$A$2:$B$3499,2,FALSE)</f>
        <v>39791</v>
      </c>
    </row>
    <row r="2925" spans="1:6" ht="11.25">
      <c r="A2925" s="31" t="s">
        <v>2151</v>
      </c>
      <c r="B2925" s="22">
        <v>1</v>
      </c>
      <c r="C2925" s="8" t="s">
        <v>1733</v>
      </c>
      <c r="D2925" s="2" t="s">
        <v>2525</v>
      </c>
      <c r="E2925" s="19" t="s">
        <v>2578</v>
      </c>
      <c r="F2925" s="29">
        <f>VLOOKUP(A2925,'Survey dates etc'!$A$2:$B$3499,2,FALSE)</f>
        <v>38561</v>
      </c>
    </row>
    <row r="2926" spans="1:6" ht="11.25">
      <c r="A2926" s="2" t="s">
        <v>2889</v>
      </c>
      <c r="B2926" s="21">
        <v>1</v>
      </c>
      <c r="C2926" s="2" t="s">
        <v>2526</v>
      </c>
      <c r="D2926" s="2" t="s">
        <v>2526</v>
      </c>
      <c r="E2926" s="19" t="s">
        <v>2536</v>
      </c>
      <c r="F2926" s="29">
        <f>VLOOKUP(A2926,'Survey dates etc'!$A$2:$B$3499,2,FALSE)</f>
        <v>39681</v>
      </c>
    </row>
    <row r="2927" spans="1:6" ht="11.25">
      <c r="A2927" s="2" t="s">
        <v>2890</v>
      </c>
      <c r="B2927" s="21">
        <v>1</v>
      </c>
      <c r="C2927" s="2" t="s">
        <v>2529</v>
      </c>
      <c r="D2927" s="2" t="s">
        <v>2529</v>
      </c>
      <c r="E2927" s="19" t="s">
        <v>2536</v>
      </c>
      <c r="F2927" s="29">
        <f>VLOOKUP(A2927,'Survey dates etc'!$A$2:$B$3499,2,FALSE)</f>
        <v>38812</v>
      </c>
    </row>
    <row r="2928" spans="1:6" ht="11.25">
      <c r="A2928" s="2" t="s">
        <v>2891</v>
      </c>
      <c r="B2928" s="21">
        <v>1</v>
      </c>
      <c r="C2928" s="2" t="s">
        <v>2526</v>
      </c>
      <c r="D2928" s="2" t="s">
        <v>2526</v>
      </c>
      <c r="E2928" s="19" t="s">
        <v>2536</v>
      </c>
      <c r="F2928" s="29">
        <f>VLOOKUP(A2928,'Survey dates etc'!$A$2:$B$3499,2,FALSE)</f>
        <v>39765</v>
      </c>
    </row>
    <row r="2929" spans="1:6" ht="11.25">
      <c r="A2929" s="2" t="s">
        <v>3005</v>
      </c>
      <c r="B2929" s="21">
        <v>1</v>
      </c>
      <c r="C2929" s="2" t="s">
        <v>2518</v>
      </c>
      <c r="D2929" s="2" t="s">
        <v>2526</v>
      </c>
      <c r="F2929" s="29">
        <f>VLOOKUP(A2929,'Survey dates etc'!$A$2:$B$3499,2,FALSE)</f>
        <v>39003</v>
      </c>
    </row>
    <row r="2930" spans="1:6" ht="11.25">
      <c r="A2930" s="2" t="s">
        <v>3006</v>
      </c>
      <c r="B2930" s="21">
        <v>1</v>
      </c>
      <c r="C2930" s="2" t="s">
        <v>2518</v>
      </c>
      <c r="D2930" s="2" t="s">
        <v>2526</v>
      </c>
      <c r="F2930" s="29">
        <f>VLOOKUP(A2930,'Survey dates etc'!$A$2:$B$3499,2,FALSE)</f>
        <v>39791</v>
      </c>
    </row>
    <row r="2931" spans="1:6" ht="11.25">
      <c r="A2931" s="2" t="s">
        <v>3007</v>
      </c>
      <c r="B2931" s="21">
        <v>1</v>
      </c>
      <c r="C2931" s="2" t="s">
        <v>2518</v>
      </c>
      <c r="D2931" s="2" t="s">
        <v>2526</v>
      </c>
      <c r="F2931" s="29">
        <f>VLOOKUP(A2931,'Survey dates etc'!$A$2:$B$3499,2,FALSE)</f>
        <v>39003</v>
      </c>
    </row>
    <row r="2932" spans="1:6" ht="11.25">
      <c r="A2932" s="2" t="s">
        <v>2892</v>
      </c>
      <c r="B2932" s="21">
        <v>1</v>
      </c>
      <c r="C2932" s="2" t="s">
        <v>2529</v>
      </c>
      <c r="D2932" s="2" t="s">
        <v>2529</v>
      </c>
      <c r="E2932" s="19" t="s">
        <v>2536</v>
      </c>
      <c r="F2932" s="29">
        <f>VLOOKUP(A2932,'Survey dates etc'!$A$2:$B$3499,2,FALSE)</f>
        <v>39701</v>
      </c>
    </row>
    <row r="2933" spans="1:6" ht="11.25">
      <c r="A2933" s="31" t="s">
        <v>2152</v>
      </c>
      <c r="B2933" s="22">
        <v>1</v>
      </c>
      <c r="C2933" s="8" t="s">
        <v>1733</v>
      </c>
      <c r="D2933" s="2" t="s">
        <v>2529</v>
      </c>
      <c r="E2933" s="19" t="s">
        <v>2578</v>
      </c>
      <c r="F2933" s="29">
        <f>VLOOKUP(A2933,'Survey dates etc'!$A$2:$B$3499,2,FALSE)</f>
        <v>38560</v>
      </c>
    </row>
    <row r="2934" spans="1:6" ht="11.25">
      <c r="A2934" s="2" t="s">
        <v>3008</v>
      </c>
      <c r="B2934" s="21">
        <v>1</v>
      </c>
      <c r="C2934" s="2" t="s">
        <v>2518</v>
      </c>
      <c r="D2934" s="2" t="s">
        <v>2529</v>
      </c>
      <c r="F2934" s="29">
        <v>39763</v>
      </c>
    </row>
    <row r="2935" spans="1:6" ht="11.25">
      <c r="A2935" s="2" t="s">
        <v>3009</v>
      </c>
      <c r="B2935" s="21">
        <v>1</v>
      </c>
      <c r="C2935" s="2" t="s">
        <v>2518</v>
      </c>
      <c r="D2935" s="2" t="s">
        <v>2529</v>
      </c>
      <c r="F2935" s="29">
        <f>VLOOKUP(A2935,'Survey dates etc'!$A$2:$B$3499,2,FALSE)</f>
        <v>39311</v>
      </c>
    </row>
    <row r="2936" spans="1:6" ht="11.25">
      <c r="A2936" s="2" t="s">
        <v>2893</v>
      </c>
      <c r="B2936" s="21">
        <v>1</v>
      </c>
      <c r="C2936" s="8" t="s">
        <v>2529</v>
      </c>
      <c r="D2936" s="2" t="s">
        <v>2529</v>
      </c>
      <c r="E2936" s="19" t="s">
        <v>2536</v>
      </c>
      <c r="F2936" s="29">
        <f>VLOOKUP(A2936,'Survey dates etc'!$A$2:$B$3499,2,FALSE)</f>
        <v>39813</v>
      </c>
    </row>
    <row r="2937" spans="1:6" ht="11.25">
      <c r="A2937" s="2" t="s">
        <v>3010</v>
      </c>
      <c r="B2937" s="21">
        <v>1</v>
      </c>
      <c r="C2937" s="2" t="s">
        <v>2518</v>
      </c>
      <c r="D2937" s="2" t="s">
        <v>2529</v>
      </c>
      <c r="F2937" s="29">
        <f>VLOOKUP(A2937,'Survey dates etc'!$A$2:$B$3499,2,FALSE)</f>
        <v>39310</v>
      </c>
    </row>
  </sheetData>
  <autoFilter ref="A1:H2937"/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23"/>
  <sheetViews>
    <sheetView workbookViewId="0" topLeftCell="A2960">
      <selection activeCell="A12" sqref="A12:A2991"/>
    </sheetView>
  </sheetViews>
  <sheetFormatPr defaultColWidth="9.140625" defaultRowHeight="12.75"/>
  <cols>
    <col min="1" max="1" width="46.421875" style="0" bestFit="1" customWidth="1"/>
    <col min="2" max="2" width="9.7109375" style="0" bestFit="1" customWidth="1"/>
  </cols>
  <sheetData>
    <row r="1" spans="1:3" ht="12.75">
      <c r="A1" s="25" t="s">
        <v>1914</v>
      </c>
      <c r="B1" s="25" t="s">
        <v>1915</v>
      </c>
      <c r="C1" s="46" t="s">
        <v>1548</v>
      </c>
    </row>
    <row r="2" spans="1:3" ht="12.75">
      <c r="A2" s="26" t="s">
        <v>2581</v>
      </c>
      <c r="B2" s="27">
        <v>39199</v>
      </c>
      <c r="C2" s="46">
        <f>VLOOKUP(A2,'All Plans inc Retail Parks etc'!$A$2:B2936,2,FALSE)</f>
        <v>1</v>
      </c>
    </row>
    <row r="3" spans="1:3" ht="12.75">
      <c r="A3" s="26" t="s">
        <v>2208</v>
      </c>
      <c r="B3" s="27">
        <v>39782</v>
      </c>
      <c r="C3" s="46">
        <f>VLOOKUP(A3,'All Plans inc Retail Parks etc'!$A$2:B2937,2,FALSE)</f>
        <v>1</v>
      </c>
    </row>
    <row r="4" spans="1:3" ht="12.75">
      <c r="A4" s="26" t="s">
        <v>2209</v>
      </c>
      <c r="B4" s="27">
        <v>39782</v>
      </c>
      <c r="C4" s="46">
        <f>VLOOKUP(A4,'All Plans inc Retail Parks etc'!$A$2:B2938,2,FALSE)</f>
        <v>1</v>
      </c>
    </row>
    <row r="5" spans="1:3" ht="12.75">
      <c r="A5" s="26" t="s">
        <v>2582</v>
      </c>
      <c r="B5" s="27">
        <v>39717</v>
      </c>
      <c r="C5" s="46">
        <f>VLOOKUP(A5,'All Plans inc Retail Parks etc'!$A$2:B2939,2,FALSE)</f>
        <v>2</v>
      </c>
    </row>
    <row r="6" spans="1:3" ht="12.75">
      <c r="A6" s="26" t="s">
        <v>2210</v>
      </c>
      <c r="B6" s="27">
        <v>39813</v>
      </c>
      <c r="C6" s="46">
        <f>VLOOKUP(A6,'All Plans inc Retail Parks etc'!$A$2:B2940,2,FALSE)</f>
        <v>1</v>
      </c>
    </row>
    <row r="7" spans="1:3" ht="12.75">
      <c r="A7" s="26" t="s">
        <v>2211</v>
      </c>
      <c r="B7" s="27">
        <v>38854</v>
      </c>
      <c r="C7" s="46">
        <f>VLOOKUP(A7,'All Plans inc Retail Parks etc'!$A$2:B2941,2,FALSE)</f>
        <v>1</v>
      </c>
    </row>
    <row r="8" spans="1:3" ht="12.75">
      <c r="A8" s="26" t="s">
        <v>2212</v>
      </c>
      <c r="B8" s="27">
        <v>39834</v>
      </c>
      <c r="C8" s="46">
        <f>VLOOKUP(A8,'All Plans inc Retail Parks etc'!$A$2:B2942,2,FALSE)</f>
        <v>1</v>
      </c>
    </row>
    <row r="9" spans="1:3" ht="12.75">
      <c r="A9" s="26" t="s">
        <v>1492</v>
      </c>
      <c r="B9" s="27">
        <v>38602</v>
      </c>
      <c r="C9" s="46">
        <f>VLOOKUP(A9,'All Plans inc Retail Parks etc'!$A$2:B2943,2,FALSE)</f>
        <v>1</v>
      </c>
    </row>
    <row r="10" spans="1:3" ht="12.75">
      <c r="A10" s="26" t="s">
        <v>2213</v>
      </c>
      <c r="B10" s="27">
        <v>38854</v>
      </c>
      <c r="C10" s="46">
        <f>VLOOKUP(A10,'All Plans inc Retail Parks etc'!$A$2:B2944,2,FALSE)</f>
        <v>1</v>
      </c>
    </row>
    <row r="11" spans="1:3" ht="12.75">
      <c r="A11" s="26" t="s">
        <v>2583</v>
      </c>
      <c r="B11" s="27">
        <v>39743</v>
      </c>
      <c r="C11" s="46">
        <f>VLOOKUP(A11,'All Plans inc Retail Parks etc'!$A$2:B2945,2,FALSE)</f>
        <v>1</v>
      </c>
    </row>
    <row r="12" spans="1:3" ht="12.75">
      <c r="A12" s="26" t="s">
        <v>2377</v>
      </c>
      <c r="B12" s="27">
        <v>39598</v>
      </c>
      <c r="C12" s="46">
        <f>VLOOKUP(A12,'All Plans inc Retail Parks etc'!$A$2:B2946,2,FALSE)</f>
        <v>1</v>
      </c>
    </row>
    <row r="13" spans="1:3" ht="12.75">
      <c r="A13" s="26" t="s">
        <v>2584</v>
      </c>
      <c r="B13" s="27">
        <v>39220</v>
      </c>
      <c r="C13" s="46">
        <f>VLOOKUP(A13,'All Plans inc Retail Parks etc'!$A$2:B2947,2,FALSE)</f>
        <v>1</v>
      </c>
    </row>
    <row r="14" spans="1:3" ht="12.75">
      <c r="A14" s="26" t="s">
        <v>2585</v>
      </c>
      <c r="B14" s="27">
        <v>39619</v>
      </c>
      <c r="C14" s="46">
        <f>VLOOKUP(A14,'All Plans inc Retail Parks etc'!$A$2:B2948,2,FALSE)</f>
        <v>1</v>
      </c>
    </row>
    <row r="15" spans="1:3" ht="12.75">
      <c r="A15" s="26" t="s">
        <v>2214</v>
      </c>
      <c r="B15" s="27">
        <v>38863</v>
      </c>
      <c r="C15" s="46">
        <f>VLOOKUP(A15,'All Plans inc Retail Parks etc'!$A$2:B2949,2,FALSE)</f>
        <v>1</v>
      </c>
    </row>
    <row r="16" spans="1:3" ht="12.75">
      <c r="A16" s="26" t="s">
        <v>2586</v>
      </c>
      <c r="B16" s="27">
        <v>39723</v>
      </c>
      <c r="C16" s="46">
        <f>VLOOKUP(A16,'All Plans inc Retail Parks etc'!$A$2:B2950,2,FALSE)</f>
        <v>1</v>
      </c>
    </row>
    <row r="17" spans="1:3" ht="12.75">
      <c r="A17" s="26" t="s">
        <v>2215</v>
      </c>
      <c r="B17" s="27">
        <v>38959</v>
      </c>
      <c r="C17" s="46">
        <f>VLOOKUP(A17,'All Plans inc Retail Parks etc'!$A$2:B2951,2,FALSE)</f>
        <v>1</v>
      </c>
    </row>
    <row r="18" spans="1:3" ht="12.75">
      <c r="A18" s="26" t="s">
        <v>1656</v>
      </c>
      <c r="B18" s="27">
        <v>38581</v>
      </c>
      <c r="C18" s="46" t="e">
        <f>VLOOKUP(A18,'All Plans inc Retail Parks etc'!$A$2:B2952,2,FALSE)</f>
        <v>#N/A</v>
      </c>
    </row>
    <row r="19" spans="1:3" ht="12.75">
      <c r="A19" s="26" t="s">
        <v>2587</v>
      </c>
      <c r="B19" s="27">
        <v>39416</v>
      </c>
      <c r="C19" s="46">
        <f>VLOOKUP(A19,'All Plans inc Retail Parks etc'!$A$2:B2953,2,FALSE)</f>
        <v>1</v>
      </c>
    </row>
    <row r="20" spans="1:3" ht="12.75">
      <c r="A20" s="26" t="s">
        <v>2216</v>
      </c>
      <c r="B20" s="27">
        <v>39861</v>
      </c>
      <c r="C20" s="46">
        <f>VLOOKUP(A20,'All Plans inc Retail Parks etc'!$A$2:B2954,2,FALSE)</f>
        <v>1</v>
      </c>
    </row>
    <row r="21" spans="1:3" ht="12.75">
      <c r="A21" s="26" t="s">
        <v>2588</v>
      </c>
      <c r="B21" s="27">
        <v>39408</v>
      </c>
      <c r="C21" s="46">
        <f>VLOOKUP(A21,'All Plans inc Retail Parks etc'!$A$2:B2955,2,FALSE)</f>
        <v>1</v>
      </c>
    </row>
    <row r="22" spans="1:3" ht="12.75">
      <c r="A22" s="26" t="s">
        <v>2217</v>
      </c>
      <c r="B22" s="27">
        <v>39408</v>
      </c>
      <c r="C22" s="46">
        <f>VLOOKUP(A22,'All Plans inc Retail Parks etc'!$A$2:B2956,2,FALSE)</f>
        <v>1</v>
      </c>
    </row>
    <row r="23" spans="1:3" ht="12.75">
      <c r="A23" s="26" t="s">
        <v>2589</v>
      </c>
      <c r="B23" s="27">
        <v>39052</v>
      </c>
      <c r="C23" s="46">
        <f>VLOOKUP(A23,'All Plans inc Retail Parks etc'!$A$2:B2957,2,FALSE)</f>
        <v>1</v>
      </c>
    </row>
    <row r="24" spans="1:3" ht="12.75">
      <c r="A24" s="26" t="s">
        <v>2590</v>
      </c>
      <c r="B24" s="27">
        <v>38932</v>
      </c>
      <c r="C24" s="46">
        <f>VLOOKUP(A24,'All Plans inc Retail Parks etc'!$A$2:B2958,2,FALSE)</f>
        <v>1</v>
      </c>
    </row>
    <row r="25" spans="1:3" ht="12.75">
      <c r="A25" s="26" t="s">
        <v>1309</v>
      </c>
      <c r="B25" s="27">
        <v>39416</v>
      </c>
      <c r="C25" s="46">
        <f>VLOOKUP(A25,'All Plans inc Retail Parks etc'!$A$2:B2959,2,FALSE)</f>
        <v>1</v>
      </c>
    </row>
    <row r="26" spans="1:3" ht="12.75">
      <c r="A26" s="26" t="s">
        <v>1310</v>
      </c>
      <c r="B26" s="27">
        <v>39416</v>
      </c>
      <c r="C26" s="46">
        <f>VLOOKUP(A26,'All Plans inc Retail Parks etc'!$A$2:B2960,2,FALSE)</f>
        <v>1</v>
      </c>
    </row>
    <row r="27" spans="1:3" ht="12.75">
      <c r="A27" s="26" t="s">
        <v>2591</v>
      </c>
      <c r="B27" s="27">
        <v>39556</v>
      </c>
      <c r="C27" s="46">
        <f>VLOOKUP(A27,'All Plans inc Retail Parks etc'!$A$2:B2961,2,FALSE)</f>
        <v>1</v>
      </c>
    </row>
    <row r="28" spans="1:3" ht="12.75">
      <c r="A28" s="26" t="s">
        <v>2218</v>
      </c>
      <c r="B28" s="27">
        <v>38789</v>
      </c>
      <c r="C28" s="46">
        <f>VLOOKUP(A28,'All Plans inc Retail Parks etc'!$A$2:B2962,2,FALSE)</f>
        <v>1</v>
      </c>
    </row>
    <row r="29" spans="1:3" ht="12.75">
      <c r="A29" s="26" t="s">
        <v>2592</v>
      </c>
      <c r="B29" s="27">
        <v>39146</v>
      </c>
      <c r="C29" s="46">
        <f>VLOOKUP(A29,'All Plans inc Retail Parks etc'!$A$2:B2963,2,FALSE)</f>
        <v>1</v>
      </c>
    </row>
    <row r="30" spans="1:3" ht="12.75">
      <c r="A30" s="26" t="s">
        <v>2095</v>
      </c>
      <c r="B30" s="27">
        <v>38511</v>
      </c>
      <c r="C30" s="46">
        <f>VLOOKUP(A30,'All Plans inc Retail Parks etc'!$A$2:B2964,2,FALSE)</f>
        <v>1</v>
      </c>
    </row>
    <row r="31" spans="1:3" ht="12.75">
      <c r="A31" s="26" t="s">
        <v>2096</v>
      </c>
      <c r="B31" s="27">
        <v>38468</v>
      </c>
      <c r="C31" s="46">
        <f>VLOOKUP(A31,'All Plans inc Retail Parks etc'!$A$2:B2965,2,FALSE)</f>
        <v>1</v>
      </c>
    </row>
    <row r="32" spans="1:3" ht="12.75">
      <c r="A32" s="26" t="s">
        <v>2593</v>
      </c>
      <c r="B32" s="27">
        <v>39847</v>
      </c>
      <c r="C32" s="46">
        <f>VLOOKUP(A32,'All Plans inc Retail Parks etc'!$A$2:B2966,2,FALSE)</f>
        <v>1</v>
      </c>
    </row>
    <row r="33" spans="1:3" ht="12.75">
      <c r="A33" s="26" t="s">
        <v>2595</v>
      </c>
      <c r="B33" s="27">
        <v>39335</v>
      </c>
      <c r="C33" s="46">
        <f>VLOOKUP(A33,'All Plans inc Retail Parks etc'!$A$2:B2967,2,FALSE)</f>
        <v>1</v>
      </c>
    </row>
    <row r="34" spans="1:3" ht="12.75">
      <c r="A34" s="26" t="s">
        <v>2596</v>
      </c>
      <c r="B34" s="27">
        <v>38940</v>
      </c>
      <c r="C34" s="46">
        <f>VLOOKUP(A34,'All Plans inc Retail Parks etc'!$A$2:B2968,2,FALSE)</f>
        <v>1</v>
      </c>
    </row>
    <row r="35" spans="1:3" ht="12.75">
      <c r="A35" s="26" t="s">
        <v>2597</v>
      </c>
      <c r="B35" s="27">
        <v>38827</v>
      </c>
      <c r="C35" s="46">
        <f>VLOOKUP(A35,'All Plans inc Retail Parks etc'!$A$2:B2969,2,FALSE)</f>
        <v>1</v>
      </c>
    </row>
    <row r="36" spans="1:3" ht="12.75">
      <c r="A36" s="26" t="s">
        <v>2598</v>
      </c>
      <c r="B36" s="27">
        <v>39356</v>
      </c>
      <c r="C36" s="46">
        <f>VLOOKUP(A36,'All Plans inc Retail Parks etc'!$A$2:B2970,2,FALSE)</f>
        <v>1</v>
      </c>
    </row>
    <row r="37" spans="1:3" ht="12.75">
      <c r="A37" s="26" t="s">
        <v>2599</v>
      </c>
      <c r="B37" s="27">
        <v>38856</v>
      </c>
      <c r="C37" s="46">
        <f>VLOOKUP(A37,'All Plans inc Retail Parks etc'!$A$2:B2971,2,FALSE)</f>
        <v>1</v>
      </c>
    </row>
    <row r="38" spans="1:3" ht="12.75">
      <c r="A38" s="26" t="s">
        <v>2219</v>
      </c>
      <c r="B38" s="27">
        <v>39813</v>
      </c>
      <c r="C38" s="46">
        <f>VLOOKUP(A38,'All Plans inc Retail Parks etc'!$A$2:B2972,2,FALSE)</f>
        <v>1</v>
      </c>
    </row>
    <row r="39" spans="1:3" ht="12.75">
      <c r="A39" s="26" t="s">
        <v>2600</v>
      </c>
      <c r="B39" s="27">
        <v>39456</v>
      </c>
      <c r="C39" s="46">
        <f>VLOOKUP(A39,'All Plans inc Retail Parks etc'!$A$2:B2973,2,FALSE)</f>
        <v>1</v>
      </c>
    </row>
    <row r="40" spans="1:3" ht="12.75">
      <c r="A40" s="26" t="s">
        <v>2220</v>
      </c>
      <c r="B40" s="27">
        <v>39139</v>
      </c>
      <c r="C40" s="46">
        <f>VLOOKUP(A40,'All Plans inc Retail Parks etc'!$A$2:B2974,2,FALSE)</f>
        <v>1</v>
      </c>
    </row>
    <row r="41" spans="1:3" ht="12.75">
      <c r="A41" s="26" t="s">
        <v>1828</v>
      </c>
      <c r="B41" s="27">
        <v>38508</v>
      </c>
      <c r="C41" s="46">
        <f>VLOOKUP(A41,'All Plans inc Retail Parks etc'!$A$2:B2975,2,FALSE)</f>
        <v>1</v>
      </c>
    </row>
    <row r="42" spans="1:3" ht="12.75">
      <c r="A42" s="26" t="s">
        <v>2601</v>
      </c>
      <c r="B42" s="27">
        <v>39688</v>
      </c>
      <c r="C42" s="46">
        <f>VLOOKUP(A42,'All Plans inc Retail Parks etc'!$A$2:B2976,2,FALSE)</f>
        <v>1</v>
      </c>
    </row>
    <row r="43" spans="1:3" ht="12.75">
      <c r="A43" s="26" t="s">
        <v>1674</v>
      </c>
      <c r="B43" s="27">
        <v>39538</v>
      </c>
      <c r="C43" s="46">
        <f>VLOOKUP(A43,'All Plans inc Retail Parks etc'!$A$2:B2977,2,FALSE)</f>
        <v>1</v>
      </c>
    </row>
    <row r="44" spans="1:3" ht="12.75">
      <c r="A44" s="26" t="s">
        <v>2221</v>
      </c>
      <c r="B44" s="27">
        <v>39472</v>
      </c>
      <c r="C44" s="46">
        <f>VLOOKUP(A44,'All Plans inc Retail Parks etc'!$A$2:B2978,2,FALSE)</f>
        <v>1</v>
      </c>
    </row>
    <row r="45" spans="1:3" ht="12.75">
      <c r="A45" s="26" t="s">
        <v>2097</v>
      </c>
      <c r="B45" s="27">
        <v>38510</v>
      </c>
      <c r="C45" s="46">
        <f>VLOOKUP(A45,'All Plans inc Retail Parks etc'!$A$2:B2979,2,FALSE)</f>
        <v>1</v>
      </c>
    </row>
    <row r="46" spans="1:3" ht="12.75">
      <c r="A46" s="26" t="s">
        <v>1675</v>
      </c>
      <c r="B46" s="27">
        <v>39890</v>
      </c>
      <c r="C46" s="46">
        <f>VLOOKUP(A46,'All Plans inc Retail Parks etc'!$A$2:B2980,2,FALSE)</f>
        <v>1</v>
      </c>
    </row>
    <row r="47" spans="1:3" ht="12.75">
      <c r="A47" s="26" t="s">
        <v>2602</v>
      </c>
      <c r="B47" s="27">
        <v>39842</v>
      </c>
      <c r="C47" s="46">
        <f>VLOOKUP(A47,'All Plans inc Retail Parks etc'!$A$2:B2981,2,FALSE)</f>
        <v>1</v>
      </c>
    </row>
    <row r="48" spans="1:3" ht="12.75">
      <c r="A48" s="26" t="s">
        <v>2603</v>
      </c>
      <c r="B48" s="27">
        <v>39786</v>
      </c>
      <c r="C48" s="46">
        <f>VLOOKUP(A48,'All Plans inc Retail Parks etc'!$A$2:B2982,2,FALSE)</f>
        <v>1</v>
      </c>
    </row>
    <row r="49" spans="1:3" ht="12.75">
      <c r="A49" s="26" t="s">
        <v>2222</v>
      </c>
      <c r="B49" s="27">
        <v>39503</v>
      </c>
      <c r="C49" s="46">
        <f>VLOOKUP(A49,'All Plans inc Retail Parks etc'!$A$2:B2983,2,FALSE)</f>
        <v>1</v>
      </c>
    </row>
    <row r="50" spans="1:3" ht="12.75">
      <c r="A50" s="26" t="s">
        <v>2098</v>
      </c>
      <c r="B50" s="27">
        <v>39688</v>
      </c>
      <c r="C50" s="46">
        <f>VLOOKUP(A50,'All Plans inc Retail Parks etc'!$A$2:B2984,2,FALSE)</f>
        <v>1</v>
      </c>
    </row>
    <row r="51" spans="1:3" ht="12.75">
      <c r="A51" s="26" t="s">
        <v>2604</v>
      </c>
      <c r="B51" s="27">
        <v>39826</v>
      </c>
      <c r="C51" s="46">
        <f>VLOOKUP(A51,'All Plans inc Retail Parks etc'!$A$2:B2985,2,FALSE)</f>
        <v>1</v>
      </c>
    </row>
    <row r="52" spans="1:3" ht="12.75">
      <c r="A52" s="26" t="s">
        <v>2605</v>
      </c>
      <c r="B52" s="27">
        <v>39657</v>
      </c>
      <c r="C52" s="46">
        <f>VLOOKUP(A52,'All Plans inc Retail Parks etc'!$A$2:B2986,2,FALSE)</f>
        <v>1</v>
      </c>
    </row>
    <row r="53" spans="1:3" ht="12.75">
      <c r="A53" s="26" t="s">
        <v>2606</v>
      </c>
      <c r="B53" s="27">
        <v>38943</v>
      </c>
      <c r="C53" s="46">
        <f>VLOOKUP(A53,'All Plans inc Retail Parks etc'!$A$2:B2987,2,FALSE)</f>
        <v>1</v>
      </c>
    </row>
    <row r="54" spans="1:3" ht="12.75">
      <c r="A54" s="26" t="s">
        <v>2607</v>
      </c>
      <c r="B54" s="27">
        <v>39127</v>
      </c>
      <c r="C54" s="46">
        <f>VLOOKUP(A54,'All Plans inc Retail Parks etc'!$A$2:B2988,2,FALSE)</f>
        <v>1</v>
      </c>
    </row>
    <row r="55" spans="1:3" ht="12.75">
      <c r="A55" s="26" t="s">
        <v>1327</v>
      </c>
      <c r="B55" s="27">
        <v>38422</v>
      </c>
      <c r="C55" s="46">
        <f>VLOOKUP(A55,'All Plans inc Retail Parks etc'!$A$2:B2989,2,FALSE)</f>
        <v>1</v>
      </c>
    </row>
    <row r="56" spans="1:3" ht="12.75">
      <c r="A56" s="26" t="s">
        <v>2608</v>
      </c>
      <c r="B56" s="27">
        <v>39605</v>
      </c>
      <c r="C56" s="46">
        <f>VLOOKUP(A56,'All Plans inc Retail Parks etc'!$A$2:B2990,2,FALSE)</f>
        <v>1</v>
      </c>
    </row>
    <row r="57" spans="1:3" ht="12.75">
      <c r="A57" s="26" t="s">
        <v>2223</v>
      </c>
      <c r="B57" s="27">
        <v>39214</v>
      </c>
      <c r="C57" s="46">
        <f>VLOOKUP(A57,'All Plans inc Retail Parks etc'!$A$2:B2991,2,FALSE)</f>
        <v>1</v>
      </c>
    </row>
    <row r="58" spans="1:3" ht="12.75">
      <c r="A58" s="26" t="s">
        <v>2609</v>
      </c>
      <c r="B58" s="27">
        <v>38939</v>
      </c>
      <c r="C58" s="46">
        <f>VLOOKUP(A58,'All Plans inc Retail Parks etc'!$A$2:B2992,2,FALSE)</f>
        <v>1</v>
      </c>
    </row>
    <row r="59" spans="1:3" ht="12.75">
      <c r="A59" s="26" t="s">
        <v>1657</v>
      </c>
      <c r="B59" s="27">
        <v>38581</v>
      </c>
      <c r="C59" s="46" t="e">
        <f>VLOOKUP(A59,'All Plans inc Retail Parks etc'!$A$2:B2993,2,FALSE)</f>
        <v>#N/A</v>
      </c>
    </row>
    <row r="60" spans="1:3" ht="12.75">
      <c r="A60" s="26" t="s">
        <v>207</v>
      </c>
      <c r="B60" s="27">
        <v>38611</v>
      </c>
      <c r="C60" s="46">
        <f>VLOOKUP(A60,'All Plans inc Retail Parks etc'!$A$2:B2994,2,FALSE)</f>
        <v>1</v>
      </c>
    </row>
    <row r="61" spans="1:3" ht="12.75">
      <c r="A61" s="26" t="s">
        <v>2610</v>
      </c>
      <c r="B61" s="27">
        <v>39337</v>
      </c>
      <c r="C61" s="46">
        <f>VLOOKUP(A61,'All Plans inc Retail Parks etc'!$A$2:B2995,2,FALSE)</f>
        <v>1</v>
      </c>
    </row>
    <row r="62" spans="1:3" ht="12.75">
      <c r="A62" s="26" t="s">
        <v>2611</v>
      </c>
      <c r="B62" s="27">
        <v>39335</v>
      </c>
      <c r="C62" s="46">
        <f>VLOOKUP(A62,'All Plans inc Retail Parks etc'!$A$2:B2996,2,FALSE)</f>
        <v>1</v>
      </c>
    </row>
    <row r="63" spans="1:3" ht="12.75">
      <c r="A63" s="26" t="s">
        <v>2612</v>
      </c>
      <c r="B63" s="27">
        <v>39878</v>
      </c>
      <c r="C63" s="46">
        <f>VLOOKUP(A63,'All Plans inc Retail Parks etc'!$A$2:B2997,2,FALSE)</f>
        <v>1</v>
      </c>
    </row>
    <row r="64" spans="1:3" ht="12.75">
      <c r="A64" s="26" t="s">
        <v>2613</v>
      </c>
      <c r="B64" s="27">
        <v>38839</v>
      </c>
      <c r="C64" s="46">
        <f>VLOOKUP(A64,'All Plans inc Retail Parks etc'!$A$2:B2998,2,FALSE)</f>
        <v>1</v>
      </c>
    </row>
    <row r="65" spans="1:3" ht="12.75">
      <c r="A65" s="26" t="s">
        <v>2224</v>
      </c>
      <c r="B65" s="27">
        <v>39150</v>
      </c>
      <c r="C65" s="46">
        <f>VLOOKUP(A65,'All Plans inc Retail Parks etc'!$A$2:B2999,2,FALSE)</f>
        <v>1</v>
      </c>
    </row>
    <row r="66" spans="1:3" ht="12.75">
      <c r="A66" s="26" t="s">
        <v>2614</v>
      </c>
      <c r="B66" s="27">
        <v>39433</v>
      </c>
      <c r="C66" s="46">
        <f>VLOOKUP(A66,'All Plans inc Retail Parks etc'!$A$2:B3000,2,FALSE)</f>
        <v>1</v>
      </c>
    </row>
    <row r="67" spans="1:3" ht="12.75">
      <c r="A67" s="26" t="s">
        <v>2615</v>
      </c>
      <c r="B67" s="27">
        <v>39412</v>
      </c>
      <c r="C67" s="46">
        <f>VLOOKUP(A67,'All Plans inc Retail Parks etc'!$A$2:B3001,2,FALSE)</f>
        <v>1</v>
      </c>
    </row>
    <row r="68" spans="1:3" ht="12.75">
      <c r="A68" s="26" t="s">
        <v>2353</v>
      </c>
      <c r="B68" s="27">
        <v>39505</v>
      </c>
      <c r="C68" s="46">
        <f>VLOOKUP(A68,'All Plans inc Retail Parks etc'!$A$2:B3002,2,FALSE)</f>
        <v>1</v>
      </c>
    </row>
    <row r="69" spans="1:3" ht="12.75">
      <c r="A69" s="26" t="s">
        <v>2225</v>
      </c>
      <c r="B69" s="27">
        <v>39444</v>
      </c>
      <c r="C69" s="46">
        <f>VLOOKUP(A69,'All Plans inc Retail Parks etc'!$A$2:B3003,2,FALSE)</f>
        <v>1</v>
      </c>
    </row>
    <row r="70" spans="1:3" ht="12.75">
      <c r="A70" s="26" t="s">
        <v>2226</v>
      </c>
      <c r="B70" s="27">
        <v>39841</v>
      </c>
      <c r="C70" s="46">
        <f>VLOOKUP(A70,'All Plans inc Retail Parks etc'!$A$2:B3004,2,FALSE)</f>
        <v>1</v>
      </c>
    </row>
    <row r="71" spans="1:3" ht="12.75">
      <c r="A71" s="26" t="s">
        <v>2616</v>
      </c>
      <c r="B71" s="27">
        <v>39696</v>
      </c>
      <c r="C71" s="46">
        <f>VLOOKUP(A71,'All Plans inc Retail Parks etc'!$A$2:B3005,2,FALSE)</f>
        <v>1</v>
      </c>
    </row>
    <row r="72" spans="1:3" ht="12.75">
      <c r="A72" s="26" t="s">
        <v>2617</v>
      </c>
      <c r="B72" s="27">
        <v>39261</v>
      </c>
      <c r="C72" s="46">
        <f>VLOOKUP(A72,'All Plans inc Retail Parks etc'!$A$2:B3006,2,FALSE)</f>
        <v>1</v>
      </c>
    </row>
    <row r="73" spans="1:3" ht="12.75">
      <c r="A73" s="26" t="s">
        <v>894</v>
      </c>
      <c r="B73" s="27">
        <v>39378</v>
      </c>
      <c r="C73" s="46">
        <f>VLOOKUP(A73,'All Plans inc Retail Parks etc'!$A$2:B3007,2,FALSE)</f>
        <v>1</v>
      </c>
    </row>
    <row r="74" spans="1:3" ht="12.75">
      <c r="A74" s="26" t="s">
        <v>2618</v>
      </c>
      <c r="B74" s="27">
        <v>39484</v>
      </c>
      <c r="C74" s="46">
        <f>VLOOKUP(A74,'All Plans inc Retail Parks etc'!$A$2:B3008,2,FALSE)</f>
        <v>1</v>
      </c>
    </row>
    <row r="75" spans="1:3" ht="12.75">
      <c r="A75" s="26" t="s">
        <v>2619</v>
      </c>
      <c r="B75" s="27">
        <v>39227</v>
      </c>
      <c r="C75" s="46">
        <f>VLOOKUP(A75,'All Plans inc Retail Parks etc'!$A$2:B3009,2,FALSE)</f>
        <v>1</v>
      </c>
    </row>
    <row r="76" spans="1:3" ht="12.75">
      <c r="A76" s="26" t="s">
        <v>1328</v>
      </c>
      <c r="B76" s="27">
        <v>39577</v>
      </c>
      <c r="C76" s="46">
        <f>VLOOKUP(A76,'All Plans inc Retail Parks etc'!$A$2:B3010,2,FALSE)</f>
        <v>1</v>
      </c>
    </row>
    <row r="77" spans="1:3" ht="12.75">
      <c r="A77" s="26" t="s">
        <v>2444</v>
      </c>
      <c r="B77" s="27">
        <v>39293</v>
      </c>
      <c r="C77" s="46">
        <f>VLOOKUP(A77,'All Plans inc Retail Parks etc'!$A$2:B3011,2,FALSE)</f>
        <v>1</v>
      </c>
    </row>
    <row r="78" spans="1:3" ht="12.75">
      <c r="A78" s="26" t="s">
        <v>2620</v>
      </c>
      <c r="B78" s="27">
        <v>39363</v>
      </c>
      <c r="C78" s="46">
        <f>VLOOKUP(A78,'All Plans inc Retail Parks etc'!$A$2:B3012,2,FALSE)</f>
        <v>1</v>
      </c>
    </row>
    <row r="79" spans="1:3" ht="12.75">
      <c r="A79" s="26" t="s">
        <v>2621</v>
      </c>
      <c r="B79" s="27">
        <v>39813</v>
      </c>
      <c r="C79" s="46">
        <f>VLOOKUP(A79,'All Plans inc Retail Parks etc'!$A$2:B3013,2,FALSE)</f>
        <v>1</v>
      </c>
    </row>
    <row r="80" spans="1:3" ht="12.75">
      <c r="A80" s="26" t="s">
        <v>2227</v>
      </c>
      <c r="B80" s="27">
        <v>39211</v>
      </c>
      <c r="C80" s="46">
        <f>VLOOKUP(A80,'All Plans inc Retail Parks etc'!$A$2:B3014,2,FALSE)</f>
        <v>1</v>
      </c>
    </row>
    <row r="81" spans="1:3" ht="12.75">
      <c r="A81" s="26" t="s">
        <v>2228</v>
      </c>
      <c r="B81" s="27">
        <v>39183</v>
      </c>
      <c r="C81" s="46">
        <f>VLOOKUP(A81,'All Plans inc Retail Parks etc'!$A$2:B3015,2,FALSE)</f>
        <v>1</v>
      </c>
    </row>
    <row r="82" spans="1:3" ht="12.75">
      <c r="A82" s="26" t="s">
        <v>2622</v>
      </c>
      <c r="B82" s="27">
        <v>39813</v>
      </c>
      <c r="C82" s="46">
        <f>VLOOKUP(A82,'All Plans inc Retail Parks etc'!$A$2:B3016,2,FALSE)</f>
        <v>1</v>
      </c>
    </row>
    <row r="83" spans="1:3" ht="12.75">
      <c r="A83" s="26" t="s">
        <v>2229</v>
      </c>
      <c r="B83" s="27">
        <v>39211</v>
      </c>
      <c r="C83" s="46">
        <f>VLOOKUP(A83,'All Plans inc Retail Parks etc'!$A$2:B3017,2,FALSE)</f>
        <v>1</v>
      </c>
    </row>
    <row r="84" spans="1:3" ht="12.75">
      <c r="A84" s="26" t="s">
        <v>2623</v>
      </c>
      <c r="B84" s="27">
        <v>38933</v>
      </c>
      <c r="C84" s="46">
        <f>VLOOKUP(A84,'All Plans inc Retail Parks etc'!$A$2:B3018,2,FALSE)</f>
        <v>1</v>
      </c>
    </row>
    <row r="85" spans="1:3" ht="12.75">
      <c r="A85" s="26" t="s">
        <v>2624</v>
      </c>
      <c r="B85" s="27">
        <v>39688</v>
      </c>
      <c r="C85" s="46">
        <f>VLOOKUP(A85,'All Plans inc Retail Parks etc'!$A$2:B3019,2,FALSE)</f>
        <v>1</v>
      </c>
    </row>
    <row r="86" spans="1:3" ht="12.75">
      <c r="A86" s="26" t="s">
        <v>2625</v>
      </c>
      <c r="B86" s="27">
        <v>38864</v>
      </c>
      <c r="C86" s="46">
        <f>VLOOKUP(A86,'All Plans inc Retail Parks etc'!$A$2:B3020,2,FALSE)</f>
        <v>1</v>
      </c>
    </row>
    <row r="87" spans="1:3" ht="12.75">
      <c r="A87" s="26" t="s">
        <v>2626</v>
      </c>
      <c r="B87" s="27">
        <v>39169</v>
      </c>
      <c r="C87" s="46">
        <f>VLOOKUP(A87,'All Plans inc Retail Parks etc'!$A$2:B3021,2,FALSE)</f>
        <v>1</v>
      </c>
    </row>
    <row r="88" spans="1:3" ht="12.75">
      <c r="A88" s="26" t="s">
        <v>2627</v>
      </c>
      <c r="B88" s="27">
        <v>39589</v>
      </c>
      <c r="C88" s="46">
        <f>VLOOKUP(A88,'All Plans inc Retail Parks etc'!$A$2:B3022,2,FALSE)</f>
        <v>1</v>
      </c>
    </row>
    <row r="89" spans="1:3" ht="12.75">
      <c r="A89" s="26" t="s">
        <v>1916</v>
      </c>
      <c r="B89" s="27">
        <v>39156</v>
      </c>
      <c r="C89" s="46">
        <f>VLOOKUP(A89,'All Plans inc Retail Parks etc'!$A$2:B3023,2,FALSE)</f>
        <v>1</v>
      </c>
    </row>
    <row r="90" spans="1:3" ht="12.75">
      <c r="A90" s="26" t="s">
        <v>2231</v>
      </c>
      <c r="B90" s="27">
        <v>39156</v>
      </c>
      <c r="C90" s="46">
        <f>VLOOKUP(A90,'All Plans inc Retail Parks etc'!$A$2:B3024,2,FALSE)</f>
        <v>1</v>
      </c>
    </row>
    <row r="91" spans="1:3" ht="12.75">
      <c r="A91" s="26" t="s">
        <v>2232</v>
      </c>
      <c r="B91" s="27">
        <v>39933</v>
      </c>
      <c r="C91" s="46">
        <f>VLOOKUP(A91,'All Plans inc Retail Parks etc'!$A$2:B3025,2,FALSE)</f>
        <v>1</v>
      </c>
    </row>
    <row r="92" spans="1:3" ht="12.75">
      <c r="A92" s="26" t="s">
        <v>1676</v>
      </c>
      <c r="B92" s="27">
        <v>39890</v>
      </c>
      <c r="C92" s="46">
        <f>VLOOKUP(A92,'All Plans inc Retail Parks etc'!$A$2:B3026,2,FALSE)</f>
        <v>1</v>
      </c>
    </row>
    <row r="93" spans="1:3" ht="12.75">
      <c r="A93" s="26" t="s">
        <v>2099</v>
      </c>
      <c r="B93" s="27">
        <v>38467</v>
      </c>
      <c r="C93" s="46">
        <f>VLOOKUP(A93,'All Plans inc Retail Parks etc'!$A$2:B3027,2,FALSE)</f>
        <v>1</v>
      </c>
    </row>
    <row r="94" spans="1:3" ht="12.75">
      <c r="A94" s="26" t="s">
        <v>2628</v>
      </c>
      <c r="B94" s="27">
        <v>39350</v>
      </c>
      <c r="C94" s="46">
        <f>VLOOKUP(A94,'All Plans inc Retail Parks etc'!$A$2:B3028,2,FALSE)</f>
        <v>1</v>
      </c>
    </row>
    <row r="95" spans="1:3" ht="12.75">
      <c r="A95" s="26" t="s">
        <v>2233</v>
      </c>
      <c r="B95" s="27">
        <v>39511</v>
      </c>
      <c r="C95" s="46">
        <f>VLOOKUP(A95,'All Plans inc Retail Parks etc'!$A$2:B3029,2,FALSE)</f>
        <v>1</v>
      </c>
    </row>
    <row r="96" spans="1:3" ht="12.75">
      <c r="A96" s="26" t="s">
        <v>618</v>
      </c>
      <c r="B96" s="27">
        <v>38930</v>
      </c>
      <c r="C96" s="46">
        <f>VLOOKUP(A96,'All Plans inc Retail Parks etc'!$A$2:B3030,2,FALSE)</f>
        <v>1</v>
      </c>
    </row>
    <row r="97" spans="1:3" ht="12.75">
      <c r="A97" s="26" t="s">
        <v>2100</v>
      </c>
      <c r="B97" s="27">
        <v>39619</v>
      </c>
      <c r="C97" s="46">
        <f>VLOOKUP(A97,'All Plans inc Retail Parks etc'!$A$2:B3031,2,FALSE)</f>
        <v>1</v>
      </c>
    </row>
    <row r="98" spans="1:3" ht="12.75">
      <c r="A98" s="26" t="s">
        <v>2629</v>
      </c>
      <c r="B98" s="27">
        <v>38868</v>
      </c>
      <c r="C98" s="46">
        <f>VLOOKUP(A98,'All Plans inc Retail Parks etc'!$A$2:B3032,2,FALSE)</f>
        <v>1</v>
      </c>
    </row>
    <row r="99" spans="1:3" ht="12.75">
      <c r="A99" s="26" t="s">
        <v>2630</v>
      </c>
      <c r="B99" s="27">
        <v>38930</v>
      </c>
      <c r="C99" s="46">
        <f>VLOOKUP(A99,'All Plans inc Retail Parks etc'!$A$2:B3033,2,FALSE)</f>
        <v>1</v>
      </c>
    </row>
    <row r="100" spans="1:3" ht="12.75">
      <c r="A100" s="26" t="s">
        <v>2631</v>
      </c>
      <c r="B100" s="27">
        <v>39763</v>
      </c>
      <c r="C100" s="46">
        <f>VLOOKUP(A100,'All Plans inc Retail Parks etc'!$A$2:B3034,2,FALSE)</f>
        <v>1</v>
      </c>
    </row>
    <row r="101" spans="1:3" ht="12.75">
      <c r="A101" s="26" t="s">
        <v>2234</v>
      </c>
      <c r="B101" s="27">
        <v>39893</v>
      </c>
      <c r="C101" s="46">
        <f>VLOOKUP(A101,'All Plans inc Retail Parks etc'!$A$2:B3035,2,FALSE)</f>
        <v>1</v>
      </c>
    </row>
    <row r="102" spans="1:3" ht="12.75">
      <c r="A102" s="26" t="s">
        <v>196</v>
      </c>
      <c r="B102" s="27">
        <v>39893</v>
      </c>
      <c r="C102" s="46">
        <f>VLOOKUP(A102,'All Plans inc Retail Parks etc'!$A$2:B3036,2,FALSE)</f>
        <v>1</v>
      </c>
    </row>
    <row r="103" spans="1:3" ht="12.75">
      <c r="A103" s="26" t="s">
        <v>2235</v>
      </c>
      <c r="B103" s="27">
        <v>39893</v>
      </c>
      <c r="C103" s="46">
        <f>VLOOKUP(A103,'All Plans inc Retail Parks etc'!$A$2:B3037,2,FALSE)</f>
        <v>1</v>
      </c>
    </row>
    <row r="104" spans="1:3" ht="12.75">
      <c r="A104" s="26" t="s">
        <v>2101</v>
      </c>
      <c r="B104" s="27">
        <v>38566</v>
      </c>
      <c r="C104" s="46">
        <f>VLOOKUP(A104,'All Plans inc Retail Parks etc'!$A$2:B3038,2,FALSE)</f>
        <v>1</v>
      </c>
    </row>
    <row r="105" spans="1:3" ht="12.75">
      <c r="A105" s="26" t="s">
        <v>2632</v>
      </c>
      <c r="B105" s="27">
        <v>39757</v>
      </c>
      <c r="C105" s="46">
        <f>VLOOKUP(A105,'All Plans inc Retail Parks etc'!$A$2:B3039,2,FALSE)</f>
        <v>1</v>
      </c>
    </row>
    <row r="106" spans="1:3" ht="12.75">
      <c r="A106" s="26" t="s">
        <v>2236</v>
      </c>
      <c r="B106" s="27">
        <v>38814</v>
      </c>
      <c r="C106" s="46">
        <f>VLOOKUP(A106,'All Plans inc Retail Parks etc'!$A$2:B3040,2,FALSE)</f>
        <v>1</v>
      </c>
    </row>
    <row r="107" spans="1:3" ht="12.75">
      <c r="A107" s="26" t="s">
        <v>2633</v>
      </c>
      <c r="B107" s="27">
        <v>39402</v>
      </c>
      <c r="C107" s="46">
        <f>VLOOKUP(A107,'All Plans inc Retail Parks etc'!$A$2:B3041,2,FALSE)</f>
        <v>1</v>
      </c>
    </row>
    <row r="108" spans="1:3" ht="12.75">
      <c r="A108" s="26" t="s">
        <v>431</v>
      </c>
      <c r="B108" s="27">
        <v>39296</v>
      </c>
      <c r="C108" s="46">
        <f>VLOOKUP(A108,'All Plans inc Retail Parks etc'!$A$2:B3042,2,FALSE)</f>
        <v>1</v>
      </c>
    </row>
    <row r="109" spans="1:3" ht="12.75">
      <c r="A109" s="26" t="s">
        <v>2634</v>
      </c>
      <c r="B109" s="27">
        <v>39827</v>
      </c>
      <c r="C109" s="46">
        <f>VLOOKUP(A109,'All Plans inc Retail Parks etc'!$A$2:B3043,2,FALSE)</f>
        <v>1</v>
      </c>
    </row>
    <row r="110" spans="1:3" ht="12.75">
      <c r="A110" s="26" t="s">
        <v>2636</v>
      </c>
      <c r="B110" s="27">
        <v>38958</v>
      </c>
      <c r="C110" s="46">
        <f>VLOOKUP(A110,'All Plans inc Retail Parks etc'!$A$2:B3044,2,FALSE)</f>
        <v>1</v>
      </c>
    </row>
    <row r="111" spans="1:3" ht="12.75">
      <c r="A111" s="26" t="s">
        <v>2237</v>
      </c>
      <c r="B111" s="27">
        <v>39401</v>
      </c>
      <c r="C111" s="46">
        <f>VLOOKUP(A111,'All Plans inc Retail Parks etc'!$A$2:B3045,2,FALSE)</f>
        <v>1</v>
      </c>
    </row>
    <row r="112" spans="1:3" ht="12.75">
      <c r="A112" s="26" t="s">
        <v>2637</v>
      </c>
      <c r="B112" s="27">
        <v>39198</v>
      </c>
      <c r="C112" s="46">
        <f>VLOOKUP(A112,'All Plans inc Retail Parks etc'!$A$2:B3046,2,FALSE)</f>
        <v>1</v>
      </c>
    </row>
    <row r="113" spans="1:3" ht="12.75">
      <c r="A113" s="26" t="s">
        <v>1658</v>
      </c>
      <c r="B113" s="27">
        <v>38581</v>
      </c>
      <c r="C113" s="46" t="e">
        <f>VLOOKUP(A113,'All Plans inc Retail Parks etc'!$A$2:B3047,2,FALSE)</f>
        <v>#N/A</v>
      </c>
    </row>
    <row r="114" spans="1:3" ht="12.75">
      <c r="A114" s="26" t="s">
        <v>2638</v>
      </c>
      <c r="B114" s="27">
        <v>39903</v>
      </c>
      <c r="C114" s="46">
        <f>VLOOKUP(A114,'All Plans inc Retail Parks etc'!$A$2:B3048,2,FALSE)</f>
        <v>1</v>
      </c>
    </row>
    <row r="115" spans="1:3" ht="12.75">
      <c r="A115" s="26" t="s">
        <v>2238</v>
      </c>
      <c r="B115" s="27">
        <v>39895</v>
      </c>
      <c r="C115" s="46">
        <f>VLOOKUP(A115,'All Plans inc Retail Parks etc'!$A$2:B3049,2,FALSE)</f>
        <v>1</v>
      </c>
    </row>
    <row r="116" spans="1:3" ht="12.75">
      <c r="A116" s="26" t="s">
        <v>2239</v>
      </c>
      <c r="B116" s="27">
        <v>39611</v>
      </c>
      <c r="C116" s="46">
        <f>VLOOKUP(A116,'All Plans inc Retail Parks etc'!$A$2:B3050,2,FALSE)</f>
        <v>1</v>
      </c>
    </row>
    <row r="117" spans="1:3" ht="12.75">
      <c r="A117" s="26" t="s">
        <v>2240</v>
      </c>
      <c r="B117" s="27">
        <v>39692</v>
      </c>
      <c r="C117" s="46">
        <f>VLOOKUP(A117,'All Plans inc Retail Parks etc'!$A$2:B3051,2,FALSE)</f>
        <v>1</v>
      </c>
    </row>
    <row r="118" spans="1:3" ht="12.75">
      <c r="A118" s="26" t="s">
        <v>2241</v>
      </c>
      <c r="B118" s="27">
        <v>39841</v>
      </c>
      <c r="C118" s="46">
        <f>VLOOKUP(A118,'All Plans inc Retail Parks etc'!$A$2:B3052,2,FALSE)</f>
        <v>1</v>
      </c>
    </row>
    <row r="119" spans="1:3" ht="12.75">
      <c r="A119" s="26" t="s">
        <v>2242</v>
      </c>
      <c r="B119" s="27">
        <v>39782</v>
      </c>
      <c r="C119" s="46">
        <f>VLOOKUP(A119,'All Plans inc Retail Parks etc'!$A$2:B3053,2,FALSE)</f>
        <v>1</v>
      </c>
    </row>
    <row r="120" spans="1:3" ht="12.75">
      <c r="A120" s="26" t="s">
        <v>2639</v>
      </c>
      <c r="B120" s="27">
        <v>39604</v>
      </c>
      <c r="C120" s="46">
        <f>VLOOKUP(A120,'All Plans inc Retail Parks etc'!$A$2:B3054,2,FALSE)</f>
        <v>1</v>
      </c>
    </row>
    <row r="121" spans="1:3" ht="12.75">
      <c r="A121" s="26" t="s">
        <v>2640</v>
      </c>
      <c r="B121" s="27">
        <v>39492</v>
      </c>
      <c r="C121" s="46">
        <f>VLOOKUP(A121,'All Plans inc Retail Parks etc'!$A$2:B3055,2,FALSE)</f>
        <v>1</v>
      </c>
    </row>
    <row r="122" spans="1:3" ht="12.75">
      <c r="A122" s="26" t="s">
        <v>2681</v>
      </c>
      <c r="B122" s="27">
        <v>39342</v>
      </c>
      <c r="C122" s="46">
        <f>VLOOKUP(A122,'All Plans inc Retail Parks etc'!$A$2:B3056,2,FALSE)</f>
        <v>1</v>
      </c>
    </row>
    <row r="123" spans="1:3" ht="12.75">
      <c r="A123" s="26" t="s">
        <v>2641</v>
      </c>
      <c r="B123" s="27">
        <v>39800</v>
      </c>
      <c r="C123" s="46">
        <f>VLOOKUP(A123,'All Plans inc Retail Parks etc'!$A$2:B3057,2,FALSE)</f>
        <v>1</v>
      </c>
    </row>
    <row r="124" spans="1:3" ht="12.75">
      <c r="A124" s="26" t="s">
        <v>2642</v>
      </c>
      <c r="B124" s="27">
        <v>39832</v>
      </c>
      <c r="C124" s="46">
        <f>VLOOKUP(A124,'All Plans inc Retail Parks etc'!$A$2:B3058,2,FALSE)</f>
        <v>1</v>
      </c>
    </row>
    <row r="125" spans="1:3" ht="12.75">
      <c r="A125" s="26" t="s">
        <v>2243</v>
      </c>
      <c r="B125" s="27">
        <v>38733</v>
      </c>
      <c r="C125" s="46">
        <f>VLOOKUP(A125,'All Plans inc Retail Parks etc'!$A$2:B3059,2,FALSE)</f>
        <v>1</v>
      </c>
    </row>
    <row r="126" spans="1:3" ht="12.75">
      <c r="A126" s="26" t="s">
        <v>2244</v>
      </c>
      <c r="B126" s="27">
        <v>38733</v>
      </c>
      <c r="C126" s="46">
        <f>VLOOKUP(A126,'All Plans inc Retail Parks etc'!$A$2:B3060,2,FALSE)</f>
        <v>1</v>
      </c>
    </row>
    <row r="127" spans="1:3" ht="12.75">
      <c r="A127" s="26" t="s">
        <v>1829</v>
      </c>
      <c r="B127" s="27">
        <v>38467</v>
      </c>
      <c r="C127" s="46">
        <f>VLOOKUP(A127,'All Plans inc Retail Parks etc'!$A$2:B3061,2,FALSE)</f>
        <v>1</v>
      </c>
    </row>
    <row r="128" spans="1:3" ht="12.75">
      <c r="A128" s="26" t="s">
        <v>962</v>
      </c>
      <c r="B128" s="27">
        <v>38602</v>
      </c>
      <c r="C128" s="46">
        <f>VLOOKUP(A128,'All Plans inc Retail Parks etc'!$A$2:B3062,2,FALSE)</f>
        <v>1</v>
      </c>
    </row>
    <row r="129" spans="1:3" ht="12.75">
      <c r="A129" s="26" t="s">
        <v>2245</v>
      </c>
      <c r="B129" s="27">
        <v>39842</v>
      </c>
      <c r="C129" s="46">
        <f>VLOOKUP(A129,'All Plans inc Retail Parks etc'!$A$2:B3063,2,FALSE)</f>
        <v>1</v>
      </c>
    </row>
    <row r="130" spans="1:3" ht="12.75">
      <c r="A130" s="26" t="s">
        <v>2246</v>
      </c>
      <c r="B130" s="27">
        <v>39887</v>
      </c>
      <c r="C130" s="46">
        <f>VLOOKUP(A130,'All Plans inc Retail Parks etc'!$A$2:B3064,2,FALSE)</f>
        <v>1</v>
      </c>
    </row>
    <row r="131" spans="1:3" ht="12.75">
      <c r="A131" s="26" t="s">
        <v>1174</v>
      </c>
      <c r="B131" s="27">
        <v>39653</v>
      </c>
      <c r="C131" s="46">
        <f>VLOOKUP(A131,'All Plans inc Retail Parks etc'!$A$2:B3065,2,FALSE)</f>
        <v>1</v>
      </c>
    </row>
    <row r="132" spans="1:3" ht="12.75">
      <c r="A132" s="26" t="s">
        <v>2247</v>
      </c>
      <c r="B132" s="27">
        <v>39205</v>
      </c>
      <c r="C132" s="46">
        <f>VLOOKUP(A132,'All Plans inc Retail Parks etc'!$A$2:B3066,2,FALSE)</f>
        <v>1</v>
      </c>
    </row>
    <row r="133" spans="1:3" ht="12.75">
      <c r="A133" s="26" t="s">
        <v>2248</v>
      </c>
      <c r="B133" s="27">
        <v>39132</v>
      </c>
      <c r="C133" s="46">
        <f>VLOOKUP(A133,'All Plans inc Retail Parks etc'!$A$2:B3067,2,FALSE)</f>
        <v>1</v>
      </c>
    </row>
    <row r="134" spans="1:3" ht="12.75">
      <c r="A134" s="26" t="s">
        <v>1175</v>
      </c>
      <c r="B134" s="27">
        <v>39605</v>
      </c>
      <c r="C134" s="46">
        <f>VLOOKUP(A134,'All Plans inc Retail Parks etc'!$A$2:B3068,2,FALSE)</f>
        <v>1</v>
      </c>
    </row>
    <row r="135" spans="1:3" ht="12.75">
      <c r="A135" s="26" t="s">
        <v>1177</v>
      </c>
      <c r="B135" s="27">
        <v>39644</v>
      </c>
      <c r="C135" s="46">
        <f>VLOOKUP(A135,'All Plans inc Retail Parks etc'!$A$2:B3069,2,FALSE)</f>
        <v>1</v>
      </c>
    </row>
    <row r="136" spans="1:3" ht="12.75">
      <c r="A136" s="26" t="s">
        <v>1178</v>
      </c>
      <c r="B136" s="27">
        <v>38873</v>
      </c>
      <c r="C136" s="46">
        <f>VLOOKUP(A136,'All Plans inc Retail Parks etc'!$A$2:B3070,2,FALSE)</f>
        <v>1</v>
      </c>
    </row>
    <row r="137" spans="1:3" ht="12.75">
      <c r="A137" s="26" t="s">
        <v>1179</v>
      </c>
      <c r="B137" s="27">
        <v>39510</v>
      </c>
      <c r="C137" s="46">
        <f>VLOOKUP(A137,'All Plans inc Retail Parks etc'!$A$2:B3071,2,FALSE)</f>
        <v>1</v>
      </c>
    </row>
    <row r="138" spans="1:3" ht="12.75">
      <c r="A138" s="26" t="s">
        <v>2249</v>
      </c>
      <c r="B138" s="27">
        <v>39323</v>
      </c>
      <c r="C138" s="46">
        <f>VLOOKUP(A138,'All Plans inc Retail Parks etc'!$A$2:B3072,2,FALSE)</f>
        <v>1</v>
      </c>
    </row>
    <row r="139" spans="1:3" ht="12.75">
      <c r="A139" s="26" t="s">
        <v>1180</v>
      </c>
      <c r="B139" s="27">
        <v>38729</v>
      </c>
      <c r="C139" s="46">
        <f>VLOOKUP(A139,'All Plans inc Retail Parks etc'!$A$2:B3073,2,FALSE)</f>
        <v>1</v>
      </c>
    </row>
    <row r="140" spans="1:3" ht="12.75">
      <c r="A140" s="26" t="s">
        <v>1181</v>
      </c>
      <c r="B140" s="27">
        <v>39851</v>
      </c>
      <c r="C140" s="46">
        <f>VLOOKUP(A140,'All Plans inc Retail Parks etc'!$A$2:B3074,2,FALSE)</f>
        <v>1</v>
      </c>
    </row>
    <row r="141" spans="1:3" ht="12.75">
      <c r="A141" s="26" t="s">
        <v>1182</v>
      </c>
      <c r="B141" s="27">
        <v>39143</v>
      </c>
      <c r="C141" s="46">
        <f>VLOOKUP(A141,'All Plans inc Retail Parks etc'!$A$2:B3075,2,FALSE)</f>
        <v>1</v>
      </c>
    </row>
    <row r="142" spans="1:3" ht="12.75">
      <c r="A142" s="26" t="s">
        <v>1183</v>
      </c>
      <c r="B142" s="27">
        <v>39699</v>
      </c>
      <c r="C142" s="46">
        <f>VLOOKUP(A142,'All Plans inc Retail Parks etc'!$A$2:B3076,2,FALSE)</f>
        <v>1</v>
      </c>
    </row>
    <row r="143" spans="1:3" ht="12.75">
      <c r="A143" s="26" t="s">
        <v>2250</v>
      </c>
      <c r="B143" s="27">
        <v>39226</v>
      </c>
      <c r="C143" s="46">
        <f>VLOOKUP(A143,'All Plans inc Retail Parks etc'!$A$2:B3077,2,FALSE)</f>
        <v>1</v>
      </c>
    </row>
    <row r="144" spans="1:3" ht="12.75">
      <c r="A144" s="26" t="s">
        <v>2251</v>
      </c>
      <c r="B144" s="27">
        <v>39233</v>
      </c>
      <c r="C144" s="46">
        <f>VLOOKUP(A144,'All Plans inc Retail Parks etc'!$A$2:B3078,2,FALSE)</f>
        <v>1</v>
      </c>
    </row>
    <row r="145" spans="1:3" ht="12.75">
      <c r="A145" s="26" t="s">
        <v>2252</v>
      </c>
      <c r="B145" s="27">
        <v>39231</v>
      </c>
      <c r="C145" s="46">
        <f>VLOOKUP(A145,'All Plans inc Retail Parks etc'!$A$2:B3079,2,FALSE)</f>
        <v>1</v>
      </c>
    </row>
    <row r="146" spans="1:3" ht="12.75">
      <c r="A146" s="26" t="s">
        <v>1311</v>
      </c>
      <c r="B146" s="27">
        <v>39416</v>
      </c>
      <c r="C146" s="46">
        <f>VLOOKUP(A146,'All Plans inc Retail Parks etc'!$A$2:B3080,2,FALSE)</f>
        <v>1</v>
      </c>
    </row>
    <row r="147" spans="1:3" ht="12.75">
      <c r="A147" s="26" t="s">
        <v>2102</v>
      </c>
      <c r="B147" s="27">
        <v>38315</v>
      </c>
      <c r="C147" s="46">
        <f>VLOOKUP(A147,'All Plans inc Retail Parks etc'!$A$2:B3081,2,FALSE)</f>
        <v>1</v>
      </c>
    </row>
    <row r="148" spans="1:3" ht="12.75">
      <c r="A148" s="26" t="s">
        <v>1184</v>
      </c>
      <c r="B148" s="27">
        <v>39604</v>
      </c>
      <c r="C148" s="46">
        <f>VLOOKUP(A148,'All Plans inc Retail Parks etc'!$A$2:B3082,2,FALSE)</f>
        <v>1</v>
      </c>
    </row>
    <row r="149" spans="1:3" ht="12.75">
      <c r="A149" s="26" t="s">
        <v>2253</v>
      </c>
      <c r="B149" s="27">
        <v>38932</v>
      </c>
      <c r="C149" s="46">
        <f>VLOOKUP(A149,'All Plans inc Retail Parks etc'!$A$2:B3083,2,FALSE)</f>
        <v>1</v>
      </c>
    </row>
    <row r="150" spans="1:3" ht="12.75">
      <c r="A150" s="26" t="s">
        <v>2254</v>
      </c>
      <c r="B150" s="27">
        <v>39210</v>
      </c>
      <c r="C150" s="46">
        <f>VLOOKUP(A150,'All Plans inc Retail Parks etc'!$A$2:B3084,2,FALSE)</f>
        <v>1</v>
      </c>
    </row>
    <row r="151" spans="1:3" ht="12.75">
      <c r="A151" s="26" t="s">
        <v>2255</v>
      </c>
      <c r="B151" s="27">
        <v>38932</v>
      </c>
      <c r="C151" s="46">
        <f>VLOOKUP(A151,'All Plans inc Retail Parks etc'!$A$2:B3085,2,FALSE)</f>
        <v>1</v>
      </c>
    </row>
    <row r="152" spans="1:3" ht="12.75">
      <c r="A152" s="26" t="s">
        <v>1185</v>
      </c>
      <c r="B152" s="27">
        <v>39675</v>
      </c>
      <c r="C152" s="46">
        <f>VLOOKUP(A152,'All Plans inc Retail Parks etc'!$A$2:B3086,2,FALSE)</f>
        <v>1</v>
      </c>
    </row>
    <row r="153" spans="1:3" ht="12.75">
      <c r="A153" s="26" t="s">
        <v>2256</v>
      </c>
      <c r="B153" s="27">
        <v>38924</v>
      </c>
      <c r="C153" s="46">
        <f>VLOOKUP(A153,'All Plans inc Retail Parks etc'!$A$2:B3087,2,FALSE)</f>
        <v>1</v>
      </c>
    </row>
    <row r="154" spans="1:3" ht="12.75">
      <c r="A154" s="26" t="s">
        <v>2257</v>
      </c>
      <c r="B154" s="27">
        <v>38924</v>
      </c>
      <c r="C154" s="46">
        <f>VLOOKUP(A154,'All Plans inc Retail Parks etc'!$A$2:B3088,2,FALSE)</f>
        <v>1</v>
      </c>
    </row>
    <row r="155" spans="1:3" ht="12.75">
      <c r="A155" s="26" t="s">
        <v>1186</v>
      </c>
      <c r="B155" s="27">
        <v>39204</v>
      </c>
      <c r="C155" s="46">
        <f>VLOOKUP(A155,'All Plans inc Retail Parks etc'!$A$2:B3089,2,FALSE)</f>
        <v>1</v>
      </c>
    </row>
    <row r="156" spans="1:3" ht="12.75">
      <c r="A156" s="26" t="s">
        <v>1187</v>
      </c>
      <c r="B156" s="27">
        <v>39877</v>
      </c>
      <c r="C156" s="46">
        <f>VLOOKUP(A156,'All Plans inc Retail Parks etc'!$A$2:B3090,2,FALSE)</f>
        <v>1</v>
      </c>
    </row>
    <row r="157" spans="1:3" ht="12.75">
      <c r="A157" s="26" t="s">
        <v>1188</v>
      </c>
      <c r="B157" s="27">
        <v>39855</v>
      </c>
      <c r="C157" s="46">
        <f>VLOOKUP(A157,'All Plans inc Retail Parks etc'!$A$2:B3091,2,FALSE)</f>
        <v>1</v>
      </c>
    </row>
    <row r="158" spans="1:3" ht="12.75">
      <c r="A158" s="26" t="s">
        <v>2258</v>
      </c>
      <c r="B158" s="27">
        <v>39126</v>
      </c>
      <c r="C158" s="46">
        <f>VLOOKUP(A158,'All Plans inc Retail Parks etc'!$A$2:B3092,2,FALSE)</f>
        <v>1</v>
      </c>
    </row>
    <row r="159" spans="1:3" ht="12.75">
      <c r="A159" s="26" t="s">
        <v>1677</v>
      </c>
      <c r="B159" s="27">
        <v>38553</v>
      </c>
      <c r="C159" s="46">
        <f>VLOOKUP(A159,'All Plans inc Retail Parks etc'!$A$2:B3093,2,FALSE)</f>
        <v>1</v>
      </c>
    </row>
    <row r="160" spans="1:3" ht="12.75">
      <c r="A160" s="26" t="s">
        <v>1189</v>
      </c>
      <c r="B160" s="27">
        <v>39849</v>
      </c>
      <c r="C160" s="46">
        <f>VLOOKUP(A160,'All Plans inc Retail Parks etc'!$A$2:B3094,2,FALSE)</f>
        <v>1</v>
      </c>
    </row>
    <row r="161" spans="1:3" ht="12.75">
      <c r="A161" s="26" t="s">
        <v>2259</v>
      </c>
      <c r="B161" s="27">
        <v>39925</v>
      </c>
      <c r="C161" s="46">
        <f>VLOOKUP(A161,'All Plans inc Retail Parks etc'!$A$2:B3095,2,FALSE)</f>
        <v>1</v>
      </c>
    </row>
    <row r="162" spans="1:3" ht="12.75">
      <c r="A162" s="26" t="s">
        <v>2260</v>
      </c>
      <c r="B162" s="27">
        <v>39794</v>
      </c>
      <c r="C162" s="46">
        <f>VLOOKUP(A162,'All Plans inc Retail Parks etc'!$A$2:B3096,2,FALSE)</f>
        <v>1</v>
      </c>
    </row>
    <row r="163" spans="1:3" ht="12.75">
      <c r="A163" s="26" t="s">
        <v>2445</v>
      </c>
      <c r="B163" s="27">
        <v>39354</v>
      </c>
      <c r="C163" s="46">
        <f>VLOOKUP(A163,'All Plans inc Retail Parks etc'!$A$2:B3097,2,FALSE)</f>
        <v>1</v>
      </c>
    </row>
    <row r="164" spans="1:3" ht="12.75">
      <c r="A164" s="26" t="s">
        <v>1549</v>
      </c>
      <c r="B164" s="27">
        <v>39797</v>
      </c>
      <c r="C164" s="46">
        <f>VLOOKUP(A164,'All Plans inc Retail Parks etc'!$A$2:B3098,2,FALSE)</f>
        <v>1</v>
      </c>
    </row>
    <row r="165" spans="1:3" ht="12.75">
      <c r="A165" s="26" t="s">
        <v>1550</v>
      </c>
      <c r="B165" s="27">
        <v>39797</v>
      </c>
      <c r="C165" s="46">
        <f>VLOOKUP(A165,'All Plans inc Retail Parks etc'!$A$2:B3099,2,FALSE)</f>
        <v>1</v>
      </c>
    </row>
    <row r="166" spans="1:3" ht="12.75">
      <c r="A166" s="26" t="s">
        <v>1551</v>
      </c>
      <c r="B166" s="27">
        <v>39797</v>
      </c>
      <c r="C166" s="46">
        <f>VLOOKUP(A166,'All Plans inc Retail Parks etc'!$A$2:B3100,2,FALSE)</f>
        <v>1</v>
      </c>
    </row>
    <row r="167" spans="1:3" ht="12.75">
      <c r="A167" s="26" t="s">
        <v>1190</v>
      </c>
      <c r="B167" s="27">
        <v>39608</v>
      </c>
      <c r="C167" s="46">
        <f>VLOOKUP(A167,'All Plans inc Retail Parks etc'!$A$2:B3101,2,FALSE)</f>
        <v>1</v>
      </c>
    </row>
    <row r="168" spans="1:3" ht="12.75">
      <c r="A168" s="26" t="s">
        <v>347</v>
      </c>
      <c r="B168" s="27">
        <v>39195</v>
      </c>
      <c r="C168" s="46">
        <f>VLOOKUP(A168,'All Plans inc Retail Parks etc'!$A$2:B3102,2,FALSE)</f>
        <v>1</v>
      </c>
    </row>
    <row r="169" spans="1:3" ht="12.75">
      <c r="A169" s="26" t="s">
        <v>1552</v>
      </c>
      <c r="B169" s="27">
        <v>39195</v>
      </c>
      <c r="C169" s="46">
        <f>VLOOKUP(A169,'All Plans inc Retail Parks etc'!$A$2:B3103,2,FALSE)</f>
        <v>1</v>
      </c>
    </row>
    <row r="170" spans="1:3" ht="12.75">
      <c r="A170" s="26" t="s">
        <v>1191</v>
      </c>
      <c r="B170" s="27">
        <v>39195</v>
      </c>
      <c r="C170" s="46">
        <f>VLOOKUP(A170,'All Plans inc Retail Parks etc'!$A$2:B3104,2,FALSE)</f>
        <v>1</v>
      </c>
    </row>
    <row r="171" spans="1:3" ht="12.75">
      <c r="A171" s="26" t="s">
        <v>1553</v>
      </c>
      <c r="B171" s="27">
        <v>39195</v>
      </c>
      <c r="C171" s="46">
        <f>VLOOKUP(A171,'All Plans inc Retail Parks etc'!$A$2:B3105,2,FALSE)</f>
        <v>1</v>
      </c>
    </row>
    <row r="172" spans="1:3" ht="12.75">
      <c r="A172" s="26" t="s">
        <v>1192</v>
      </c>
      <c r="B172" s="27">
        <v>39748</v>
      </c>
      <c r="C172" s="46">
        <f>VLOOKUP(A172,'All Plans inc Retail Parks etc'!$A$2:B3106,2,FALSE)</f>
        <v>1</v>
      </c>
    </row>
    <row r="173" spans="1:3" ht="12.75">
      <c r="A173" s="26" t="s">
        <v>895</v>
      </c>
      <c r="B173" s="27">
        <v>39304</v>
      </c>
      <c r="C173" s="46">
        <f>VLOOKUP(A173,'All Plans inc Retail Parks etc'!$A$2:B3107,2,FALSE)</f>
        <v>1</v>
      </c>
    </row>
    <row r="174" spans="1:3" ht="12.75">
      <c r="A174" s="26" t="s">
        <v>1554</v>
      </c>
      <c r="B174" s="27">
        <v>39387</v>
      </c>
      <c r="C174" s="46">
        <f>VLOOKUP(A174,'All Plans inc Retail Parks etc'!$A$2:B3108,2,FALSE)</f>
        <v>1</v>
      </c>
    </row>
    <row r="175" spans="1:3" ht="12.75">
      <c r="A175" s="26" t="s">
        <v>1193</v>
      </c>
      <c r="B175" s="27">
        <v>39139</v>
      </c>
      <c r="C175" s="46">
        <f>VLOOKUP(A175,'All Plans inc Retail Parks etc'!$A$2:B3109,2,FALSE)</f>
        <v>1</v>
      </c>
    </row>
    <row r="176" spans="1:3" ht="12.75">
      <c r="A176" s="26" t="s">
        <v>1194</v>
      </c>
      <c r="B176" s="27">
        <v>39165</v>
      </c>
      <c r="C176" s="46">
        <f>VLOOKUP(A176,'All Plans inc Retail Parks etc'!$A$2:B3110,2,FALSE)</f>
        <v>1</v>
      </c>
    </row>
    <row r="177" spans="1:3" ht="12.75">
      <c r="A177" s="26" t="s">
        <v>1555</v>
      </c>
      <c r="B177" s="27">
        <v>39164</v>
      </c>
      <c r="C177" s="46">
        <f>VLOOKUP(A177,'All Plans inc Retail Parks etc'!$A$2:B3111,2,FALSE)</f>
        <v>1</v>
      </c>
    </row>
    <row r="178" spans="1:3" ht="12.75">
      <c r="A178" s="26" t="s">
        <v>2961</v>
      </c>
      <c r="B178" s="27">
        <v>39283</v>
      </c>
      <c r="C178" s="46">
        <f>VLOOKUP(A178,'All Plans inc Retail Parks etc'!$A$2:B3112,2,FALSE)</f>
        <v>1</v>
      </c>
    </row>
    <row r="179" spans="1:3" ht="12.75">
      <c r="A179" s="26" t="s">
        <v>187</v>
      </c>
      <c r="B179" s="27">
        <v>39029</v>
      </c>
      <c r="C179" s="46">
        <f>VLOOKUP(A179,'All Plans inc Retail Parks etc'!$A$2:B3113,2,FALSE)</f>
        <v>1</v>
      </c>
    </row>
    <row r="180" spans="1:3" ht="12.75">
      <c r="A180" s="26" t="s">
        <v>1678</v>
      </c>
      <c r="B180" s="27">
        <v>39903</v>
      </c>
      <c r="C180" s="46">
        <f>VLOOKUP(A180,'All Plans inc Retail Parks etc'!$A$2:B3114,2,FALSE)</f>
        <v>1</v>
      </c>
    </row>
    <row r="181" spans="1:3" ht="12.75">
      <c r="A181" s="26" t="s">
        <v>208</v>
      </c>
      <c r="B181" s="27">
        <v>39898</v>
      </c>
      <c r="C181" s="46">
        <f>VLOOKUP(A181,'All Plans inc Retail Parks etc'!$A$2:B3115,2,FALSE)</f>
        <v>1</v>
      </c>
    </row>
    <row r="182" spans="1:3" ht="12.75">
      <c r="A182" s="26" t="s">
        <v>1195</v>
      </c>
      <c r="B182" s="27">
        <v>39213</v>
      </c>
      <c r="C182" s="46">
        <f>VLOOKUP(A182,'All Plans inc Retail Parks etc'!$A$2:B3116,2,FALSE)</f>
        <v>1</v>
      </c>
    </row>
    <row r="183" spans="1:3" ht="12.75">
      <c r="A183" s="26" t="s">
        <v>1196</v>
      </c>
      <c r="B183" s="27">
        <v>39762</v>
      </c>
      <c r="C183" s="46">
        <f>VLOOKUP(A183,'All Plans inc Retail Parks etc'!$A$2:B3117,2,FALSE)</f>
        <v>1</v>
      </c>
    </row>
    <row r="184" spans="1:3" ht="12.75">
      <c r="A184" s="26" t="s">
        <v>1197</v>
      </c>
      <c r="B184" s="27">
        <v>38791</v>
      </c>
      <c r="C184" s="46">
        <f>VLOOKUP(A184,'All Plans inc Retail Parks etc'!$A$2:B3118,2,FALSE)</f>
        <v>1</v>
      </c>
    </row>
    <row r="185" spans="1:3" ht="12.75">
      <c r="A185" s="26" t="s">
        <v>1198</v>
      </c>
      <c r="B185" s="27">
        <v>38777</v>
      </c>
      <c r="C185" s="46">
        <f>VLOOKUP(A185,'All Plans inc Retail Parks etc'!$A$2:B3119,2,FALSE)</f>
        <v>1</v>
      </c>
    </row>
    <row r="186" spans="1:3" ht="12.75">
      <c r="A186" s="26" t="s">
        <v>1199</v>
      </c>
      <c r="B186" s="27">
        <v>38761</v>
      </c>
      <c r="C186" s="46">
        <f>VLOOKUP(A186,'All Plans inc Retail Parks etc'!$A$2:B3120,2,FALSE)</f>
        <v>1</v>
      </c>
    </row>
    <row r="187" spans="1:3" ht="12.75">
      <c r="A187" s="26" t="s">
        <v>1200</v>
      </c>
      <c r="B187" s="27">
        <v>39148</v>
      </c>
      <c r="C187" s="46">
        <f>VLOOKUP(A187,'All Plans inc Retail Parks etc'!$A$2:B3121,2,FALSE)</f>
        <v>1</v>
      </c>
    </row>
    <row r="188" spans="1:3" ht="12.75">
      <c r="A188" s="26" t="s">
        <v>2294</v>
      </c>
      <c r="B188" s="27">
        <v>39161</v>
      </c>
      <c r="C188" s="46">
        <f>VLOOKUP(A188,'All Plans inc Retail Parks etc'!$A$2:B3122,2,FALSE)</f>
        <v>1</v>
      </c>
    </row>
    <row r="189" spans="1:3" ht="12.75">
      <c r="A189" s="26" t="s">
        <v>1201</v>
      </c>
      <c r="B189" s="27">
        <v>39547</v>
      </c>
      <c r="C189" s="46">
        <f>VLOOKUP(A189,'All Plans inc Retail Parks etc'!$A$2:B3123,2,FALSE)</f>
        <v>1</v>
      </c>
    </row>
    <row r="190" spans="1:3" ht="12.75">
      <c r="A190" s="26" t="s">
        <v>1202</v>
      </c>
      <c r="B190" s="27">
        <v>38842</v>
      </c>
      <c r="C190" s="46">
        <f>VLOOKUP(A190,'All Plans inc Retail Parks etc'!$A$2:B3124,2,FALSE)</f>
        <v>1</v>
      </c>
    </row>
    <row r="191" spans="1:3" ht="12.75">
      <c r="A191" s="26" t="s">
        <v>1203</v>
      </c>
      <c r="B191" s="27">
        <v>38842</v>
      </c>
      <c r="C191" s="46">
        <f>VLOOKUP(A191,'All Plans inc Retail Parks etc'!$A$2:B3125,2,FALSE)</f>
        <v>1</v>
      </c>
    </row>
    <row r="192" spans="1:3" ht="12.75">
      <c r="A192" s="26" t="s">
        <v>1556</v>
      </c>
      <c r="B192" s="27">
        <v>39569</v>
      </c>
      <c r="C192" s="46">
        <f>VLOOKUP(A192,'All Plans inc Retail Parks etc'!$A$2:B3126,2,FALSE)</f>
        <v>1</v>
      </c>
    </row>
    <row r="193" spans="1:3" ht="12.75">
      <c r="A193" s="26" t="s">
        <v>2207</v>
      </c>
      <c r="B193" s="27">
        <v>38842</v>
      </c>
      <c r="C193" s="46">
        <f>VLOOKUP(A193,'All Plans inc Retail Parks etc'!$A$2:B3127,2,FALSE)</f>
        <v>1</v>
      </c>
    </row>
    <row r="194" spans="1:3" ht="12.75">
      <c r="A194" s="26" t="s">
        <v>1679</v>
      </c>
      <c r="B194" s="27">
        <v>38561</v>
      </c>
      <c r="C194" s="46">
        <f>VLOOKUP(A194,'All Plans inc Retail Parks etc'!$A$2:B3128,2,FALSE)</f>
        <v>1</v>
      </c>
    </row>
    <row r="195" spans="1:3" ht="12.75">
      <c r="A195" s="26" t="s">
        <v>1204</v>
      </c>
      <c r="B195" s="27">
        <v>39510</v>
      </c>
      <c r="C195" s="46">
        <f>VLOOKUP(A195,'All Plans inc Retail Parks etc'!$A$2:B3129,2,FALSE)</f>
        <v>1</v>
      </c>
    </row>
    <row r="196" spans="1:3" ht="12.75">
      <c r="A196" s="26" t="s">
        <v>1557</v>
      </c>
      <c r="B196" s="27">
        <v>39177</v>
      </c>
      <c r="C196" s="46">
        <f>VLOOKUP(A196,'All Plans inc Retail Parks etc'!$A$2:B3130,2,FALSE)</f>
        <v>1</v>
      </c>
    </row>
    <row r="197" spans="1:3" ht="12.75">
      <c r="A197" s="26" t="s">
        <v>1558</v>
      </c>
      <c r="B197" s="27">
        <v>39177</v>
      </c>
      <c r="C197" s="46">
        <f>VLOOKUP(A197,'All Plans inc Retail Parks etc'!$A$2:B3131,2,FALSE)</f>
        <v>1</v>
      </c>
    </row>
    <row r="198" spans="1:3" ht="12.75">
      <c r="A198" s="26" t="s">
        <v>790</v>
      </c>
      <c r="B198" s="27">
        <v>38805</v>
      </c>
      <c r="C198" s="46">
        <f>VLOOKUP(A198,'All Plans inc Retail Parks etc'!$A$2:B3132,2,FALSE)</f>
        <v>1</v>
      </c>
    </row>
    <row r="199" spans="1:3" ht="12.75">
      <c r="A199" s="26" t="s">
        <v>1559</v>
      </c>
      <c r="B199" s="27">
        <v>38749</v>
      </c>
      <c r="C199" s="46">
        <f>VLOOKUP(A199,'All Plans inc Retail Parks etc'!$A$2:B3133,2,FALSE)</f>
        <v>1</v>
      </c>
    </row>
    <row r="200" spans="1:3" ht="12.75">
      <c r="A200" s="26" t="s">
        <v>2707</v>
      </c>
      <c r="B200" s="27">
        <v>39681</v>
      </c>
      <c r="C200" s="46">
        <f>VLOOKUP(A200,'All Plans inc Retail Parks etc'!$A$2:B3134,2,FALSE)</f>
        <v>1</v>
      </c>
    </row>
    <row r="201" spans="1:3" ht="12.75">
      <c r="A201" s="26" t="s">
        <v>1205</v>
      </c>
      <c r="B201" s="27">
        <v>39150</v>
      </c>
      <c r="C201" s="46">
        <f>VLOOKUP(A201,'All Plans inc Retail Parks etc'!$A$2:B3135,2,FALSE)</f>
        <v>1</v>
      </c>
    </row>
    <row r="202" spans="1:3" ht="12.75">
      <c r="A202" s="26" t="s">
        <v>1206</v>
      </c>
      <c r="B202" s="27">
        <v>39695</v>
      </c>
      <c r="C202" s="46">
        <f>VLOOKUP(A202,'All Plans inc Retail Parks etc'!$A$2:B3136,2,FALSE)</f>
        <v>1</v>
      </c>
    </row>
    <row r="203" spans="1:3" ht="12.75">
      <c r="A203" s="26" t="s">
        <v>963</v>
      </c>
      <c r="B203" s="27">
        <v>38497</v>
      </c>
      <c r="C203" s="46">
        <f>VLOOKUP(A203,'All Plans inc Retail Parks etc'!$A$2:B3137,2,FALSE)</f>
        <v>1</v>
      </c>
    </row>
    <row r="204" spans="1:3" ht="12.75">
      <c r="A204" s="26" t="s">
        <v>1560</v>
      </c>
      <c r="B204" s="27">
        <v>39841</v>
      </c>
      <c r="C204" s="46">
        <f>VLOOKUP(A204,'All Plans inc Retail Parks etc'!$A$2:B3138,2,FALSE)</f>
        <v>1</v>
      </c>
    </row>
    <row r="205" spans="1:3" ht="12.75">
      <c r="A205" s="26" t="s">
        <v>1561</v>
      </c>
      <c r="B205" s="27">
        <v>39841</v>
      </c>
      <c r="C205" s="46">
        <f>VLOOKUP(A205,'All Plans inc Retail Parks etc'!$A$2:B3139,2,FALSE)</f>
        <v>1</v>
      </c>
    </row>
    <row r="206" spans="1:3" ht="12.75">
      <c r="A206" s="26" t="s">
        <v>1562</v>
      </c>
      <c r="B206" s="27">
        <v>39337</v>
      </c>
      <c r="C206" s="46">
        <f>VLOOKUP(A206,'All Plans inc Retail Parks etc'!$A$2:B3140,2,FALSE)</f>
        <v>1</v>
      </c>
    </row>
    <row r="207" spans="1:3" ht="12.75">
      <c r="A207" s="26" t="s">
        <v>1207</v>
      </c>
      <c r="B207" s="27">
        <v>38848</v>
      </c>
      <c r="C207" s="46">
        <f>VLOOKUP(A207,'All Plans inc Retail Parks etc'!$A$2:B3141,2,FALSE)</f>
        <v>1</v>
      </c>
    </row>
    <row r="208" spans="1:3" ht="12.75">
      <c r="A208" s="26" t="s">
        <v>1208</v>
      </c>
      <c r="B208" s="27">
        <v>39693</v>
      </c>
      <c r="C208" s="46">
        <f>VLOOKUP(A208,'All Plans inc Retail Parks etc'!$A$2:B3142,2,FALSE)</f>
        <v>1</v>
      </c>
    </row>
    <row r="209" spans="1:3" ht="12.75">
      <c r="A209" s="26" t="s">
        <v>1563</v>
      </c>
      <c r="B209" s="27">
        <v>39841</v>
      </c>
      <c r="C209" s="46">
        <f>VLOOKUP(A209,'All Plans inc Retail Parks etc'!$A$2:B3143,2,FALSE)</f>
        <v>1</v>
      </c>
    </row>
    <row r="210" spans="1:3" ht="12.75">
      <c r="A210" s="26" t="s">
        <v>3014</v>
      </c>
      <c r="B210" s="27">
        <v>38847</v>
      </c>
      <c r="C210" s="46">
        <f>VLOOKUP(A210,'All Plans inc Retail Parks etc'!$A$2:B3144,2,FALSE)</f>
        <v>1</v>
      </c>
    </row>
    <row r="211" spans="1:3" ht="12.75">
      <c r="A211" s="26" t="s">
        <v>1209</v>
      </c>
      <c r="B211" s="27">
        <v>39602</v>
      </c>
      <c r="C211" s="46">
        <f>VLOOKUP(A211,'All Plans inc Retail Parks etc'!$A$2:B3145,2,FALSE)</f>
        <v>1</v>
      </c>
    </row>
    <row r="212" spans="1:3" ht="12.75">
      <c r="A212" s="26" t="s">
        <v>2708</v>
      </c>
      <c r="B212" s="27">
        <v>39690</v>
      </c>
      <c r="C212" s="46">
        <f>VLOOKUP(A212,'All Plans inc Retail Parks etc'!$A$2:B3146,2,FALSE)</f>
        <v>1</v>
      </c>
    </row>
    <row r="213" spans="1:3" ht="12.75">
      <c r="A213" s="26" t="s">
        <v>1210</v>
      </c>
      <c r="B213" s="27">
        <v>39865</v>
      </c>
      <c r="C213" s="46">
        <f>VLOOKUP(A213,'All Plans inc Retail Parks etc'!$A$2:B3147,2,FALSE)</f>
        <v>1</v>
      </c>
    </row>
    <row r="214" spans="1:3" ht="12.75">
      <c r="A214" s="26" t="s">
        <v>1830</v>
      </c>
      <c r="B214" s="27">
        <v>38573</v>
      </c>
      <c r="C214" s="46">
        <f>VLOOKUP(A214,'All Plans inc Retail Parks etc'!$A$2:B3148,2,FALSE)</f>
        <v>1</v>
      </c>
    </row>
    <row r="215" spans="1:3" ht="12.75">
      <c r="A215" s="26" t="s">
        <v>1211</v>
      </c>
      <c r="B215" s="27">
        <v>38974</v>
      </c>
      <c r="C215" s="46">
        <f>VLOOKUP(A215,'All Plans inc Retail Parks etc'!$A$2:B3149,2,FALSE)</f>
        <v>1</v>
      </c>
    </row>
    <row r="216" spans="1:3" ht="12.75">
      <c r="A216" s="26" t="s">
        <v>2446</v>
      </c>
      <c r="B216" s="27">
        <v>38300</v>
      </c>
      <c r="C216" s="46">
        <f>VLOOKUP(A216,'All Plans inc Retail Parks etc'!$A$2:B3150,2,FALSE)</f>
        <v>1</v>
      </c>
    </row>
    <row r="217" spans="1:3" ht="12.75">
      <c r="A217" s="26" t="s">
        <v>1097</v>
      </c>
      <c r="B217" s="27">
        <v>39794</v>
      </c>
      <c r="C217" s="46">
        <f>VLOOKUP(A217,'All Plans inc Retail Parks etc'!$A$2:B3151,2,FALSE)</f>
        <v>1</v>
      </c>
    </row>
    <row r="218" spans="1:3" ht="12.75">
      <c r="A218" s="26" t="s">
        <v>1212</v>
      </c>
      <c r="B218" s="27">
        <v>39780</v>
      </c>
      <c r="C218" s="46">
        <f>VLOOKUP(A218,'All Plans inc Retail Parks etc'!$A$2:B3152,2,FALSE)</f>
        <v>1</v>
      </c>
    </row>
    <row r="219" spans="1:3" ht="12.75">
      <c r="A219" s="26" t="s">
        <v>2447</v>
      </c>
      <c r="B219" s="27">
        <v>39347</v>
      </c>
      <c r="C219" s="46">
        <f>VLOOKUP(A219,'All Plans inc Retail Parks etc'!$A$2:B3153,2,FALSE)</f>
        <v>1</v>
      </c>
    </row>
    <row r="220" spans="1:3" ht="12.75">
      <c r="A220" s="26" t="s">
        <v>2448</v>
      </c>
      <c r="B220" s="27">
        <v>39347</v>
      </c>
      <c r="C220" s="46">
        <f>VLOOKUP(A220,'All Plans inc Retail Parks etc'!$A$2:B3154,2,FALSE)</f>
        <v>1</v>
      </c>
    </row>
    <row r="221" spans="1:3" ht="12.75">
      <c r="A221" s="26" t="s">
        <v>1213</v>
      </c>
      <c r="B221" s="27">
        <v>39496</v>
      </c>
      <c r="C221" s="46">
        <f>VLOOKUP(A221,'All Plans inc Retail Parks etc'!$A$2:B3155,2,FALSE)</f>
        <v>1</v>
      </c>
    </row>
    <row r="222" spans="1:3" ht="12.75">
      <c r="A222" s="26" t="s">
        <v>1098</v>
      </c>
      <c r="B222" s="27">
        <v>38966</v>
      </c>
      <c r="C222" s="46">
        <f>VLOOKUP(A222,'All Plans inc Retail Parks etc'!$A$2:B3156,2,FALSE)</f>
        <v>1</v>
      </c>
    </row>
    <row r="223" spans="1:3" ht="12.75">
      <c r="A223" s="26" t="s">
        <v>1214</v>
      </c>
      <c r="B223" s="27">
        <v>39311</v>
      </c>
      <c r="C223" s="46">
        <f>VLOOKUP(A223,'All Plans inc Retail Parks etc'!$A$2:B3157,2,FALSE)</f>
        <v>1</v>
      </c>
    </row>
    <row r="224" spans="1:3" ht="12.75">
      <c r="A224" s="26" t="s">
        <v>209</v>
      </c>
      <c r="B224" s="27">
        <v>38310</v>
      </c>
      <c r="C224" s="46">
        <f>VLOOKUP(A224,'All Plans inc Retail Parks etc'!$A$2:B3158,2,FALSE)</f>
        <v>1</v>
      </c>
    </row>
    <row r="225" spans="1:3" ht="12.75">
      <c r="A225" s="26" t="s">
        <v>1215</v>
      </c>
      <c r="B225" s="27">
        <v>39771</v>
      </c>
      <c r="C225" s="46">
        <f>VLOOKUP(A225,'All Plans inc Retail Parks etc'!$A$2:B3159,2,FALSE)</f>
        <v>1</v>
      </c>
    </row>
    <row r="226" spans="1:3" ht="12.75">
      <c r="A226" s="26" t="s">
        <v>1099</v>
      </c>
      <c r="B226" s="27">
        <v>39444</v>
      </c>
      <c r="C226" s="46">
        <f>VLOOKUP(A226,'All Plans inc Retail Parks etc'!$A$2:B3160,2,FALSE)</f>
        <v>1</v>
      </c>
    </row>
    <row r="227" spans="1:3" ht="12.75">
      <c r="A227" s="26" t="s">
        <v>2378</v>
      </c>
      <c r="B227" s="27">
        <v>39527</v>
      </c>
      <c r="C227" s="46">
        <f>VLOOKUP(A227,'All Plans inc Retail Parks etc'!$A$2:B3161,2,FALSE)</f>
        <v>1</v>
      </c>
    </row>
    <row r="228" spans="1:3" ht="12.75">
      <c r="A228" s="26" t="s">
        <v>1216</v>
      </c>
      <c r="B228" s="27">
        <v>39752</v>
      </c>
      <c r="C228" s="46">
        <f>VLOOKUP(A228,'All Plans inc Retail Parks etc'!$A$2:B3162,2,FALSE)</f>
        <v>1</v>
      </c>
    </row>
    <row r="229" spans="1:3" ht="12.75">
      <c r="A229" s="26" t="s">
        <v>1100</v>
      </c>
      <c r="B229" s="27">
        <v>39406</v>
      </c>
      <c r="C229" s="46">
        <f>VLOOKUP(A229,'All Plans inc Retail Parks etc'!$A$2:B3163,2,FALSE)</f>
        <v>1</v>
      </c>
    </row>
    <row r="230" spans="1:3" ht="12.75">
      <c r="A230" s="26" t="s">
        <v>1217</v>
      </c>
      <c r="B230" s="27">
        <v>39028</v>
      </c>
      <c r="C230" s="46">
        <f>VLOOKUP(A230,'All Plans inc Retail Parks etc'!$A$2:B3164,2,FALSE)</f>
        <v>1</v>
      </c>
    </row>
    <row r="231" spans="1:3" ht="12.75">
      <c r="A231" s="26" t="s">
        <v>1218</v>
      </c>
      <c r="B231" s="27">
        <v>39826</v>
      </c>
      <c r="C231" s="46">
        <f>VLOOKUP(A231,'All Plans inc Retail Parks etc'!$A$2:B3165,2,FALSE)</f>
        <v>1</v>
      </c>
    </row>
    <row r="232" spans="1:3" ht="12.75">
      <c r="A232" s="26" t="s">
        <v>1219</v>
      </c>
      <c r="B232" s="27">
        <v>39848</v>
      </c>
      <c r="C232" s="46">
        <f>VLOOKUP(A232,'All Plans inc Retail Parks etc'!$A$2:B3166,2,FALSE)</f>
        <v>1</v>
      </c>
    </row>
    <row r="233" spans="1:3" ht="12.75">
      <c r="A233" s="26" t="s">
        <v>1220</v>
      </c>
      <c r="B233" s="27">
        <v>39855</v>
      </c>
      <c r="C233" s="46">
        <f>VLOOKUP(A233,'All Plans inc Retail Parks etc'!$A$2:B3167,2,FALSE)</f>
        <v>1</v>
      </c>
    </row>
    <row r="234" spans="1:3" ht="12.75">
      <c r="A234" s="26" t="s">
        <v>1101</v>
      </c>
      <c r="B234" s="27">
        <v>39118</v>
      </c>
      <c r="C234" s="46">
        <f>VLOOKUP(A234,'All Plans inc Retail Parks etc'!$A$2:B3168,2,FALSE)</f>
        <v>1</v>
      </c>
    </row>
    <row r="235" spans="1:3" ht="12.75">
      <c r="A235" s="26" t="s">
        <v>2103</v>
      </c>
      <c r="B235" s="27">
        <v>39871</v>
      </c>
      <c r="C235" s="46">
        <f>VLOOKUP(A235,'All Plans inc Retail Parks etc'!$A$2:B3169,2,FALSE)</f>
        <v>1</v>
      </c>
    </row>
    <row r="236" spans="1:3" ht="12.75">
      <c r="A236" s="26" t="s">
        <v>1221</v>
      </c>
      <c r="B236" s="27">
        <v>39261</v>
      </c>
      <c r="C236" s="46">
        <f>VLOOKUP(A236,'All Plans inc Retail Parks etc'!$A$2:B3170,2,FALSE)</f>
        <v>1</v>
      </c>
    </row>
    <row r="237" spans="1:3" ht="12.75">
      <c r="A237" s="26" t="s">
        <v>1222</v>
      </c>
      <c r="B237" s="27">
        <v>38924</v>
      </c>
      <c r="C237" s="46">
        <f>VLOOKUP(A237,'All Plans inc Retail Parks etc'!$A$2:B3171,2,FALSE)</f>
        <v>1</v>
      </c>
    </row>
    <row r="238" spans="1:3" ht="12.75">
      <c r="A238" s="26" t="s">
        <v>1831</v>
      </c>
      <c r="B238" s="27">
        <v>38581</v>
      </c>
      <c r="C238" s="46">
        <f>VLOOKUP(A238,'All Plans inc Retail Parks etc'!$A$2:B3172,2,FALSE)</f>
        <v>1</v>
      </c>
    </row>
    <row r="239" spans="1:3" ht="12.75">
      <c r="A239" s="26" t="s">
        <v>1223</v>
      </c>
      <c r="B239" s="27">
        <v>39167</v>
      </c>
      <c r="C239" s="46">
        <f>VLOOKUP(A239,'All Plans inc Retail Parks etc'!$A$2:B3173,2,FALSE)</f>
        <v>1</v>
      </c>
    </row>
    <row r="240" spans="1:3" ht="12.75">
      <c r="A240" s="26" t="s">
        <v>1224</v>
      </c>
      <c r="B240" s="27">
        <v>39106</v>
      </c>
      <c r="C240" s="46">
        <f>VLOOKUP(A240,'All Plans inc Retail Parks etc'!$A$2:B3174,2,FALSE)</f>
        <v>1</v>
      </c>
    </row>
    <row r="241" spans="1:3" ht="12.75">
      <c r="A241" s="26" t="s">
        <v>1102</v>
      </c>
      <c r="B241" s="27">
        <v>39106</v>
      </c>
      <c r="C241" s="46">
        <f>VLOOKUP(A241,'All Plans inc Retail Parks etc'!$A$2:B3175,2,FALSE)</f>
        <v>1</v>
      </c>
    </row>
    <row r="242" spans="1:3" ht="12.75">
      <c r="A242" s="26" t="s">
        <v>1225</v>
      </c>
      <c r="B242" s="27">
        <v>39450</v>
      </c>
      <c r="C242" s="46">
        <f>VLOOKUP(A242,'All Plans inc Retail Parks etc'!$A$2:B3176,2,FALSE)</f>
        <v>1</v>
      </c>
    </row>
    <row r="243" spans="1:3" ht="12.75">
      <c r="A243" s="26" t="s">
        <v>1226</v>
      </c>
      <c r="B243" s="27">
        <v>39687</v>
      </c>
      <c r="C243" s="46">
        <f>VLOOKUP(A243,'All Plans inc Retail Parks etc'!$A$2:B3177,2,FALSE)</f>
        <v>1</v>
      </c>
    </row>
    <row r="244" spans="1:3" ht="12.75">
      <c r="A244" s="26" t="s">
        <v>423</v>
      </c>
      <c r="B244" s="27">
        <v>39325</v>
      </c>
      <c r="C244" s="46">
        <f>VLOOKUP(A244,'All Plans inc Retail Parks etc'!$A$2:B3178,2,FALSE)</f>
        <v>1</v>
      </c>
    </row>
    <row r="245" spans="1:3" ht="12.75">
      <c r="A245" s="26" t="s">
        <v>1227</v>
      </c>
      <c r="B245" s="27">
        <v>38735</v>
      </c>
      <c r="C245" s="46">
        <f>VLOOKUP(A245,'All Plans inc Retail Parks etc'!$A$2:B3179,2,FALSE)</f>
        <v>1</v>
      </c>
    </row>
    <row r="246" spans="1:3" ht="12.75">
      <c r="A246" s="26" t="s">
        <v>1103</v>
      </c>
      <c r="B246" s="27">
        <v>39933</v>
      </c>
      <c r="C246" s="46">
        <f>VLOOKUP(A246,'All Plans inc Retail Parks etc'!$A$2:B3180,2,FALSE)</f>
        <v>1</v>
      </c>
    </row>
    <row r="247" spans="1:3" ht="12.75">
      <c r="A247" s="26" t="s">
        <v>2449</v>
      </c>
      <c r="B247" s="27">
        <v>39329</v>
      </c>
      <c r="C247" s="46">
        <f>VLOOKUP(A247,'All Plans inc Retail Parks etc'!$A$2:B3181,2,FALSE)</f>
        <v>1</v>
      </c>
    </row>
    <row r="248" spans="1:3" ht="12.75">
      <c r="A248" s="26" t="s">
        <v>1228</v>
      </c>
      <c r="B248" s="27">
        <v>39205</v>
      </c>
      <c r="C248" s="46">
        <f>VLOOKUP(A248,'All Plans inc Retail Parks etc'!$A$2:B3182,2,FALSE)</f>
        <v>1</v>
      </c>
    </row>
    <row r="249" spans="1:3" ht="12.75">
      <c r="A249" s="26" t="s">
        <v>1659</v>
      </c>
      <c r="B249" s="27">
        <v>38581</v>
      </c>
      <c r="C249" s="46" t="e">
        <f>VLOOKUP(A249,'All Plans inc Retail Parks etc'!$A$2:B3183,2,FALSE)</f>
        <v>#N/A</v>
      </c>
    </row>
    <row r="250" spans="1:3" ht="12.75">
      <c r="A250" s="26" t="s">
        <v>1660</v>
      </c>
      <c r="B250" s="27">
        <v>38581</v>
      </c>
      <c r="C250" s="46" t="e">
        <f>VLOOKUP(A250,'All Plans inc Retail Parks etc'!$A$2:B3184,2,FALSE)</f>
        <v>#N/A</v>
      </c>
    </row>
    <row r="251" spans="1:3" ht="12.75">
      <c r="A251" s="26" t="s">
        <v>2450</v>
      </c>
      <c r="B251" s="27">
        <v>38567</v>
      </c>
      <c r="C251" s="46">
        <f>VLOOKUP(A251,'All Plans inc Retail Parks etc'!$A$2:B3185,2,FALSE)</f>
        <v>1</v>
      </c>
    </row>
    <row r="252" spans="1:3" ht="12.75">
      <c r="A252" s="26" t="s">
        <v>1229</v>
      </c>
      <c r="B252" s="27">
        <v>39644</v>
      </c>
      <c r="C252" s="46">
        <f>VLOOKUP(A252,'All Plans inc Retail Parks etc'!$A$2:B3186,2,FALSE)</f>
        <v>1</v>
      </c>
    </row>
    <row r="253" spans="1:3" ht="12.75">
      <c r="A253" s="26" t="s">
        <v>1104</v>
      </c>
      <c r="B253" s="27">
        <v>39517</v>
      </c>
      <c r="C253" s="46">
        <f>VLOOKUP(A253,'All Plans inc Retail Parks etc'!$A$2:B3187,2,FALSE)</f>
        <v>1</v>
      </c>
    </row>
    <row r="254" spans="1:3" ht="12.75">
      <c r="A254" s="26" t="s">
        <v>1230</v>
      </c>
      <c r="B254" s="27">
        <v>39806</v>
      </c>
      <c r="C254" s="46">
        <f>VLOOKUP(A254,'All Plans inc Retail Parks etc'!$A$2:B3188,2,FALSE)</f>
        <v>1</v>
      </c>
    </row>
    <row r="255" spans="1:3" ht="12.75">
      <c r="A255" s="26" t="s">
        <v>1231</v>
      </c>
      <c r="B255" s="27">
        <v>39394</v>
      </c>
      <c r="C255" s="46">
        <f>VLOOKUP(A255,'All Plans inc Retail Parks etc'!$A$2:B3189,2,FALSE)</f>
        <v>1</v>
      </c>
    </row>
    <row r="256" spans="1:3" ht="12.75">
      <c r="A256" s="26" t="s">
        <v>1232</v>
      </c>
      <c r="B256" s="27">
        <v>39482</v>
      </c>
      <c r="C256" s="46">
        <f>VLOOKUP(A256,'All Plans inc Retail Parks etc'!$A$2:B3190,2,FALSE)</f>
        <v>1</v>
      </c>
    </row>
    <row r="257" spans="1:3" ht="12.75">
      <c r="A257" s="26" t="s">
        <v>1233</v>
      </c>
      <c r="B257" s="27">
        <v>39813</v>
      </c>
      <c r="C257" s="46">
        <f>VLOOKUP(A257,'All Plans inc Retail Parks etc'!$A$2:B3191,2,FALSE)</f>
        <v>1</v>
      </c>
    </row>
    <row r="258" spans="1:3" ht="12.75">
      <c r="A258" s="26" t="s">
        <v>2104</v>
      </c>
      <c r="B258" s="27">
        <v>38464</v>
      </c>
      <c r="C258" s="46">
        <f>VLOOKUP(A258,'All Plans inc Retail Parks etc'!$A$2:B3192,2,FALSE)</f>
        <v>1</v>
      </c>
    </row>
    <row r="259" spans="1:3" ht="12.75">
      <c r="A259" s="26" t="s">
        <v>1105</v>
      </c>
      <c r="B259" s="27">
        <v>39780</v>
      </c>
      <c r="C259" s="46">
        <f>VLOOKUP(A259,'All Plans inc Retail Parks etc'!$A$2:B3193,2,FALSE)</f>
        <v>1</v>
      </c>
    </row>
    <row r="260" spans="1:3" ht="12.75">
      <c r="A260" s="26" t="s">
        <v>1234</v>
      </c>
      <c r="B260" s="27">
        <v>38784</v>
      </c>
      <c r="C260" s="46">
        <f>VLOOKUP(A260,'All Plans inc Retail Parks etc'!$A$2:B3194,2,FALSE)</f>
        <v>1</v>
      </c>
    </row>
    <row r="261" spans="1:3" ht="12.75">
      <c r="A261" s="26" t="s">
        <v>1235</v>
      </c>
      <c r="B261" s="27">
        <v>38782</v>
      </c>
      <c r="C261" s="46">
        <f>VLOOKUP(A261,'All Plans inc Retail Parks etc'!$A$2:B3195,2,FALSE)</f>
        <v>1</v>
      </c>
    </row>
    <row r="262" spans="1:3" ht="12.75">
      <c r="A262" s="26" t="s">
        <v>1236</v>
      </c>
      <c r="B262" s="27">
        <v>39583</v>
      </c>
      <c r="C262" s="46">
        <f>VLOOKUP(A262,'All Plans inc Retail Parks etc'!$A$2:B3196,2,FALSE)</f>
        <v>1</v>
      </c>
    </row>
    <row r="263" spans="1:3" ht="12.75">
      <c r="A263" s="26" t="s">
        <v>1237</v>
      </c>
      <c r="B263" s="27">
        <v>39829</v>
      </c>
      <c r="C263" s="46">
        <f>VLOOKUP(A263,'All Plans inc Retail Parks etc'!$A$2:B3197,2,FALSE)</f>
        <v>1</v>
      </c>
    </row>
    <row r="264" spans="1:3" ht="12.75">
      <c r="A264" s="26" t="s">
        <v>1106</v>
      </c>
      <c r="B264" s="27">
        <v>39195</v>
      </c>
      <c r="C264" s="46">
        <f>VLOOKUP(A264,'All Plans inc Retail Parks etc'!$A$2:B3198,2,FALSE)</f>
        <v>1</v>
      </c>
    </row>
    <row r="265" spans="1:3" ht="12.75">
      <c r="A265" s="26" t="s">
        <v>1238</v>
      </c>
      <c r="B265" s="27">
        <v>39154</v>
      </c>
      <c r="C265" s="46">
        <f>VLOOKUP(A265,'All Plans inc Retail Parks etc'!$A$2:B3199,2,FALSE)</f>
        <v>1</v>
      </c>
    </row>
    <row r="266" spans="1:3" ht="12.75">
      <c r="A266" s="26" t="s">
        <v>1239</v>
      </c>
      <c r="B266" s="27">
        <v>39395</v>
      </c>
      <c r="C266" s="46">
        <f>VLOOKUP(A266,'All Plans inc Retail Parks etc'!$A$2:B3200,2,FALSE)</f>
        <v>1</v>
      </c>
    </row>
    <row r="267" spans="1:3" ht="12.75">
      <c r="A267" s="26" t="s">
        <v>1240</v>
      </c>
      <c r="B267" s="27">
        <v>39813</v>
      </c>
      <c r="C267" s="46">
        <f>VLOOKUP(A267,'All Plans inc Retail Parks etc'!$A$2:B3201,2,FALSE)</f>
        <v>1</v>
      </c>
    </row>
    <row r="268" spans="1:3" ht="12.75">
      <c r="A268" s="26" t="s">
        <v>1107</v>
      </c>
      <c r="B268" s="27">
        <v>39780</v>
      </c>
      <c r="C268" s="46">
        <f>VLOOKUP(A268,'All Plans inc Retail Parks etc'!$A$2:B3202,2,FALSE)</f>
        <v>1</v>
      </c>
    </row>
    <row r="269" spans="1:3" ht="12.75">
      <c r="A269" s="26" t="s">
        <v>1241</v>
      </c>
      <c r="B269" s="27">
        <v>39829</v>
      </c>
      <c r="C269" s="46">
        <f>VLOOKUP(A269,'All Plans inc Retail Parks etc'!$A$2:B3203,2,FALSE)</f>
        <v>1</v>
      </c>
    </row>
    <row r="270" spans="1:3" ht="12.75">
      <c r="A270" s="26" t="s">
        <v>1242</v>
      </c>
      <c r="B270" s="27">
        <v>39227</v>
      </c>
      <c r="C270" s="46">
        <f>VLOOKUP(A270,'All Plans inc Retail Parks etc'!$A$2:B3204,2,FALSE)</f>
        <v>1</v>
      </c>
    </row>
    <row r="271" spans="1:3" ht="12.75">
      <c r="A271" s="26" t="s">
        <v>1243</v>
      </c>
      <c r="B271" s="27">
        <v>38734</v>
      </c>
      <c r="C271" s="46">
        <f>VLOOKUP(A271,'All Plans inc Retail Parks etc'!$A$2:B3205,2,FALSE)</f>
        <v>1</v>
      </c>
    </row>
    <row r="272" spans="1:3" ht="12.75">
      <c r="A272" s="26" t="s">
        <v>1108</v>
      </c>
      <c r="B272" s="27">
        <v>38779</v>
      </c>
      <c r="C272" s="46">
        <f>VLOOKUP(A272,'All Plans inc Retail Parks etc'!$A$2:B3206,2,FALSE)</f>
        <v>1</v>
      </c>
    </row>
    <row r="273" spans="1:3" ht="12.75">
      <c r="A273" s="26" t="s">
        <v>1244</v>
      </c>
      <c r="B273" s="27">
        <v>39157</v>
      </c>
      <c r="C273" s="46">
        <f>VLOOKUP(A273,'All Plans inc Retail Parks etc'!$A$2:B3207,2,FALSE)</f>
        <v>1</v>
      </c>
    </row>
    <row r="274" spans="1:3" ht="12.75">
      <c r="A274" s="26" t="s">
        <v>1245</v>
      </c>
      <c r="B274" s="27">
        <v>38744</v>
      </c>
      <c r="C274" s="46">
        <f>VLOOKUP(A274,'All Plans inc Retail Parks etc'!$A$2:B3208,2,FALSE)</f>
        <v>1</v>
      </c>
    </row>
    <row r="275" spans="1:3" ht="12.75">
      <c r="A275" s="26" t="s">
        <v>1246</v>
      </c>
      <c r="B275" s="27">
        <v>39512</v>
      </c>
      <c r="C275" s="46">
        <f>VLOOKUP(A275,'All Plans inc Retail Parks etc'!$A$2:B3209,2,FALSE)</f>
        <v>1</v>
      </c>
    </row>
    <row r="276" spans="1:3" ht="12.75">
      <c r="A276" s="26" t="s">
        <v>1247</v>
      </c>
      <c r="B276" s="27">
        <v>38779</v>
      </c>
      <c r="C276" s="46">
        <f>VLOOKUP(A276,'All Plans inc Retail Parks etc'!$A$2:B3210,2,FALSE)</f>
        <v>1</v>
      </c>
    </row>
    <row r="277" spans="1:3" ht="12.75">
      <c r="A277" s="26" t="s">
        <v>1248</v>
      </c>
      <c r="B277" s="27">
        <v>39227</v>
      </c>
      <c r="C277" s="46">
        <f>VLOOKUP(A277,'All Plans inc Retail Parks etc'!$A$2:B3211,2,FALSE)</f>
        <v>1</v>
      </c>
    </row>
    <row r="278" spans="1:3" ht="12.75">
      <c r="A278" s="26" t="s">
        <v>1109</v>
      </c>
      <c r="B278" s="27">
        <v>38981</v>
      </c>
      <c r="C278" s="46">
        <f>VLOOKUP(A278,'All Plans inc Retail Parks etc'!$A$2:B3212,2,FALSE)</f>
        <v>1</v>
      </c>
    </row>
    <row r="279" spans="1:3" ht="12.75">
      <c r="A279" s="26" t="s">
        <v>1249</v>
      </c>
      <c r="B279" s="27">
        <v>38803</v>
      </c>
      <c r="C279" s="46">
        <f>VLOOKUP(A279,'All Plans inc Retail Parks etc'!$A$2:B3213,2,FALSE)</f>
        <v>1</v>
      </c>
    </row>
    <row r="280" spans="1:3" ht="12.75">
      <c r="A280" s="26" t="s">
        <v>2379</v>
      </c>
      <c r="B280" s="27">
        <v>39513</v>
      </c>
      <c r="C280" s="46">
        <f>VLOOKUP(A280,'All Plans inc Retail Parks etc'!$A$2:B3214,2,FALSE)</f>
        <v>1</v>
      </c>
    </row>
    <row r="281" spans="1:3" ht="12.75">
      <c r="A281" s="26" t="s">
        <v>1250</v>
      </c>
      <c r="B281" s="27">
        <v>39588</v>
      </c>
      <c r="C281" s="46">
        <f>VLOOKUP(A281,'All Plans inc Retail Parks etc'!$A$2:B3215,2,FALSE)</f>
        <v>1</v>
      </c>
    </row>
    <row r="282" spans="1:3" ht="12.75">
      <c r="A282" s="26" t="s">
        <v>1110</v>
      </c>
      <c r="B282" s="27">
        <v>39813</v>
      </c>
      <c r="C282" s="46">
        <f>VLOOKUP(A282,'All Plans inc Retail Parks etc'!$A$2:B3216,2,FALSE)</f>
        <v>1</v>
      </c>
    </row>
    <row r="283" spans="1:3" ht="12.75">
      <c r="A283" s="26" t="s">
        <v>1251</v>
      </c>
      <c r="B283" s="27">
        <v>38782</v>
      </c>
      <c r="C283" s="46">
        <f>VLOOKUP(A283,'All Plans inc Retail Parks etc'!$A$2:B3217,2,FALSE)</f>
        <v>1</v>
      </c>
    </row>
    <row r="284" spans="1:3" ht="12.75">
      <c r="A284" s="26" t="s">
        <v>1111</v>
      </c>
      <c r="B284" s="27">
        <v>39177</v>
      </c>
      <c r="C284" s="46">
        <f>VLOOKUP(A284,'All Plans inc Retail Parks etc'!$A$2:B3218,2,FALSE)</f>
        <v>1</v>
      </c>
    </row>
    <row r="285" spans="1:3" ht="12.75">
      <c r="A285" s="26" t="s">
        <v>1252</v>
      </c>
      <c r="B285" s="27">
        <v>39780</v>
      </c>
      <c r="C285" s="46">
        <f>VLOOKUP(A285,'All Plans inc Retail Parks etc'!$A$2:B3219,2,FALSE)</f>
        <v>3</v>
      </c>
    </row>
    <row r="286" spans="1:3" ht="12.75">
      <c r="A286" s="26" t="s">
        <v>1253</v>
      </c>
      <c r="B286" s="27">
        <v>39498</v>
      </c>
      <c r="C286" s="46">
        <f>VLOOKUP(A286,'All Plans inc Retail Parks etc'!$A$2:B3220,2,FALSE)</f>
        <v>1</v>
      </c>
    </row>
    <row r="287" spans="1:3" ht="12.75">
      <c r="A287" s="26" t="s">
        <v>1254</v>
      </c>
      <c r="B287" s="27">
        <v>39160</v>
      </c>
      <c r="C287" s="46">
        <f>VLOOKUP(A287,'All Plans inc Retail Parks etc'!$A$2:B3221,2,FALSE)</f>
        <v>1</v>
      </c>
    </row>
    <row r="288" spans="1:3" ht="12.75">
      <c r="A288" s="26" t="s">
        <v>1112</v>
      </c>
      <c r="B288" s="27">
        <v>38812</v>
      </c>
      <c r="C288" s="46">
        <f>VLOOKUP(A288,'All Plans inc Retail Parks etc'!$A$2:B3222,2,FALSE)</f>
        <v>1</v>
      </c>
    </row>
    <row r="289" spans="1:3" ht="12.75">
      <c r="A289" s="26" t="s">
        <v>1255</v>
      </c>
      <c r="B289" s="27">
        <v>39813</v>
      </c>
      <c r="C289" s="46">
        <f>VLOOKUP(A289,'All Plans inc Retail Parks etc'!$A$2:B3223,2,FALSE)</f>
        <v>1</v>
      </c>
    </row>
    <row r="290" spans="1:3" ht="12.75">
      <c r="A290" s="26" t="s">
        <v>1113</v>
      </c>
      <c r="B290" s="27">
        <v>39872</v>
      </c>
      <c r="C290" s="46">
        <f>VLOOKUP(A290,'All Plans inc Retail Parks etc'!$A$2:B3224,2,FALSE)</f>
        <v>1</v>
      </c>
    </row>
    <row r="291" spans="1:3" ht="12.75">
      <c r="A291" s="26" t="s">
        <v>2962</v>
      </c>
      <c r="B291" s="27">
        <v>39367</v>
      </c>
      <c r="C291" s="46">
        <f>VLOOKUP(A291,'All Plans inc Retail Parks etc'!$A$2:B3225,2,FALSE)</f>
        <v>1</v>
      </c>
    </row>
    <row r="292" spans="1:3" ht="12.75">
      <c r="A292" s="26" t="s">
        <v>896</v>
      </c>
      <c r="B292" s="27">
        <v>39324</v>
      </c>
      <c r="C292" s="46">
        <f>VLOOKUP(A292,'All Plans inc Retail Parks etc'!$A$2:B3226,2,FALSE)</f>
        <v>1</v>
      </c>
    </row>
    <row r="293" spans="1:3" ht="12.75">
      <c r="A293" s="26" t="s">
        <v>3013</v>
      </c>
      <c r="B293" s="27">
        <v>39286</v>
      </c>
      <c r="C293" s="46">
        <f>VLOOKUP(A293,'All Plans inc Retail Parks etc'!$A$2:B3227,2,FALSE)</f>
        <v>1</v>
      </c>
    </row>
    <row r="294" spans="1:3" ht="12.75">
      <c r="A294" s="26" t="s">
        <v>1256</v>
      </c>
      <c r="B294" s="27">
        <v>39415</v>
      </c>
      <c r="C294" s="46">
        <f>VLOOKUP(A294,'All Plans inc Retail Parks etc'!$A$2:B3228,2,FALSE)</f>
        <v>1</v>
      </c>
    </row>
    <row r="295" spans="1:3" ht="12.75">
      <c r="A295" s="26" t="s">
        <v>1114</v>
      </c>
      <c r="B295" s="27">
        <v>39861</v>
      </c>
      <c r="C295" s="46">
        <f>VLOOKUP(A295,'All Plans inc Retail Parks etc'!$A$2:B3229,2,FALSE)</f>
        <v>1</v>
      </c>
    </row>
    <row r="296" spans="1:3" ht="12.75">
      <c r="A296" s="26" t="s">
        <v>1115</v>
      </c>
      <c r="B296" s="27">
        <v>39861</v>
      </c>
      <c r="C296" s="46">
        <f>VLOOKUP(A296,'All Plans inc Retail Parks etc'!$A$2:B3230,2,FALSE)</f>
        <v>1</v>
      </c>
    </row>
    <row r="297" spans="1:3" ht="12.75">
      <c r="A297" s="26" t="s">
        <v>1661</v>
      </c>
      <c r="B297" s="27">
        <v>38581</v>
      </c>
      <c r="C297" s="46" t="e">
        <f>VLOOKUP(A297,'All Plans inc Retail Parks etc'!$A$2:B3231,2,FALSE)</f>
        <v>#N/A</v>
      </c>
    </row>
    <row r="298" spans="1:3" ht="12.75">
      <c r="A298" s="26" t="s">
        <v>1257</v>
      </c>
      <c r="B298" s="27">
        <v>39307</v>
      </c>
      <c r="C298" s="46">
        <f>VLOOKUP(A298,'All Plans inc Retail Parks etc'!$A$2:B3232,2,FALSE)</f>
        <v>1</v>
      </c>
    </row>
    <row r="299" spans="1:3" ht="12.75">
      <c r="A299" s="26" t="s">
        <v>1258</v>
      </c>
      <c r="B299" s="27">
        <v>39189</v>
      </c>
      <c r="C299" s="46">
        <f>VLOOKUP(A299,'All Plans inc Retail Parks etc'!$A$2:B3233,2,FALSE)</f>
        <v>1</v>
      </c>
    </row>
    <row r="300" spans="1:3" ht="12.75">
      <c r="A300" s="26" t="s">
        <v>1259</v>
      </c>
      <c r="B300" s="27">
        <v>39778</v>
      </c>
      <c r="C300" s="46">
        <f>VLOOKUP(A300,'All Plans inc Retail Parks etc'!$A$2:B3234,2,FALSE)</f>
        <v>1</v>
      </c>
    </row>
    <row r="301" spans="1:3" ht="12.75">
      <c r="A301" s="26" t="s">
        <v>1116</v>
      </c>
      <c r="B301" s="27">
        <v>39455</v>
      </c>
      <c r="C301" s="46">
        <f>VLOOKUP(A301,'All Plans inc Retail Parks etc'!$A$2:B3235,2,FALSE)</f>
        <v>1</v>
      </c>
    </row>
    <row r="302" spans="1:3" ht="12.75">
      <c r="A302" s="26" t="s">
        <v>1117</v>
      </c>
      <c r="B302" s="27">
        <v>39861</v>
      </c>
      <c r="C302" s="46">
        <f>VLOOKUP(A302,'All Plans inc Retail Parks etc'!$A$2:B3236,2,FALSE)</f>
        <v>1</v>
      </c>
    </row>
    <row r="303" spans="1:3" ht="12.75">
      <c r="A303" s="26" t="s">
        <v>432</v>
      </c>
      <c r="B303" s="27">
        <v>39309</v>
      </c>
      <c r="C303" s="46">
        <f>VLOOKUP(A303,'All Plans inc Retail Parks etc'!$A$2:B3237,2,FALSE)</f>
        <v>1</v>
      </c>
    </row>
    <row r="304" spans="1:3" ht="12.75">
      <c r="A304" s="26" t="s">
        <v>1118</v>
      </c>
      <c r="B304" s="27">
        <v>39861</v>
      </c>
      <c r="C304" s="46">
        <f>VLOOKUP(A304,'All Plans inc Retail Parks etc'!$A$2:B3238,2,FALSE)</f>
        <v>1</v>
      </c>
    </row>
    <row r="305" spans="1:3" ht="12.75">
      <c r="A305" s="26" t="s">
        <v>1119</v>
      </c>
      <c r="B305" s="27">
        <v>39861</v>
      </c>
      <c r="C305" s="46">
        <f>VLOOKUP(A305,'All Plans inc Retail Parks etc'!$A$2:B3239,2,FALSE)</f>
        <v>1</v>
      </c>
    </row>
    <row r="306" spans="1:3" ht="12.75">
      <c r="A306" s="26" t="s">
        <v>1260</v>
      </c>
      <c r="B306" s="27">
        <v>39455</v>
      </c>
      <c r="C306" s="46">
        <f>VLOOKUP(A306,'All Plans inc Retail Parks etc'!$A$2:B3240,2,FALSE)</f>
        <v>1</v>
      </c>
    </row>
    <row r="307" spans="1:3" ht="12.75">
      <c r="A307" s="26" t="s">
        <v>1120</v>
      </c>
      <c r="B307" s="27">
        <v>39861</v>
      </c>
      <c r="C307" s="46">
        <f>VLOOKUP(A307,'All Plans inc Retail Parks etc'!$A$2:B3241,2,FALSE)</f>
        <v>1</v>
      </c>
    </row>
    <row r="308" spans="1:3" ht="12.75">
      <c r="A308" s="26" t="s">
        <v>2451</v>
      </c>
      <c r="B308" s="27">
        <v>39309</v>
      </c>
      <c r="C308" s="46">
        <f>VLOOKUP(A308,'All Plans inc Retail Parks etc'!$A$2:B3242,2,FALSE)</f>
        <v>1</v>
      </c>
    </row>
    <row r="309" spans="1:3" ht="12.75">
      <c r="A309" s="26" t="s">
        <v>1121</v>
      </c>
      <c r="B309" s="27">
        <v>39455</v>
      </c>
      <c r="C309" s="46">
        <f>VLOOKUP(A309,'All Plans inc Retail Parks etc'!$A$2:B3243,2,FALSE)</f>
        <v>1</v>
      </c>
    </row>
    <row r="310" spans="1:3" ht="12.75">
      <c r="A310" s="26" t="s">
        <v>1261</v>
      </c>
      <c r="B310" s="27">
        <v>39678</v>
      </c>
      <c r="C310" s="46">
        <f>VLOOKUP(A310,'All Plans inc Retail Parks etc'!$A$2:B3244,2,FALSE)</f>
        <v>1</v>
      </c>
    </row>
    <row r="311" spans="1:3" ht="12.75">
      <c r="A311" s="26" t="s">
        <v>2105</v>
      </c>
      <c r="B311" s="27">
        <v>39625</v>
      </c>
      <c r="C311" s="46">
        <f>VLOOKUP(A311,'All Plans inc Retail Parks etc'!$A$2:B3245,2,FALSE)</f>
        <v>1</v>
      </c>
    </row>
    <row r="312" spans="1:3" ht="12.75">
      <c r="A312" s="26" t="s">
        <v>1262</v>
      </c>
      <c r="B312" s="27">
        <v>39400</v>
      </c>
      <c r="C312" s="46">
        <f>VLOOKUP(A312,'All Plans inc Retail Parks etc'!$A$2:B3246,2,FALSE)</f>
        <v>1</v>
      </c>
    </row>
    <row r="313" spans="1:3" ht="12.75">
      <c r="A313" s="26" t="s">
        <v>1263</v>
      </c>
      <c r="B313" s="27">
        <v>38938</v>
      </c>
      <c r="C313" s="46">
        <f>VLOOKUP(A313,'All Plans inc Retail Parks etc'!$A$2:B3247,2,FALSE)</f>
        <v>1</v>
      </c>
    </row>
    <row r="314" spans="1:3" ht="12.75">
      <c r="A314" s="26" t="s">
        <v>1264</v>
      </c>
      <c r="B314" s="27">
        <v>39477</v>
      </c>
      <c r="C314" s="46">
        <f>VLOOKUP(A314,'All Plans inc Retail Parks etc'!$A$2:B3248,2,FALSE)</f>
        <v>1</v>
      </c>
    </row>
    <row r="315" spans="1:3" ht="12.75">
      <c r="A315" s="26" t="s">
        <v>1122</v>
      </c>
      <c r="B315" s="27">
        <v>39106</v>
      </c>
      <c r="C315" s="46">
        <f>VLOOKUP(A315,'All Plans inc Retail Parks etc'!$A$2:B3249,2,FALSE)</f>
        <v>1</v>
      </c>
    </row>
    <row r="316" spans="1:3" ht="12.75">
      <c r="A316" s="26" t="s">
        <v>1123</v>
      </c>
      <c r="B316" s="27">
        <v>39052</v>
      </c>
      <c r="C316" s="46">
        <f>VLOOKUP(A316,'All Plans inc Retail Parks etc'!$A$2:B3250,2,FALSE)</f>
        <v>1</v>
      </c>
    </row>
    <row r="317" spans="1:3" ht="12.75">
      <c r="A317" s="26" t="s">
        <v>1265</v>
      </c>
      <c r="B317" s="27">
        <v>39344</v>
      </c>
      <c r="C317" s="46">
        <f>VLOOKUP(A317,'All Plans inc Retail Parks etc'!$A$2:B3251,2,FALSE)</f>
        <v>1</v>
      </c>
    </row>
    <row r="318" spans="1:3" ht="12.75">
      <c r="A318" s="26" t="s">
        <v>1266</v>
      </c>
      <c r="B318" s="27">
        <v>39175</v>
      </c>
      <c r="C318" s="46">
        <f>VLOOKUP(A318,'All Plans inc Retail Parks etc'!$A$2:B3252,2,FALSE)</f>
        <v>1</v>
      </c>
    </row>
    <row r="319" spans="1:3" ht="12.75">
      <c r="A319" s="26" t="s">
        <v>1267</v>
      </c>
      <c r="B319" s="27">
        <v>39675</v>
      </c>
      <c r="C319" s="46">
        <f>VLOOKUP(A319,'All Plans inc Retail Parks etc'!$A$2:B3253,2,FALSE)</f>
        <v>1</v>
      </c>
    </row>
    <row r="320" spans="1:3" ht="12.75">
      <c r="A320" s="26" t="s">
        <v>1268</v>
      </c>
      <c r="B320" s="27">
        <v>39703</v>
      </c>
      <c r="C320" s="46">
        <f>VLOOKUP(A320,'All Plans inc Retail Parks etc'!$A$2:B3254,2,FALSE)</f>
        <v>1</v>
      </c>
    </row>
    <row r="321" spans="1:3" ht="12.75">
      <c r="A321" s="26" t="s">
        <v>1124</v>
      </c>
      <c r="B321" s="27">
        <v>38936</v>
      </c>
      <c r="C321" s="46">
        <f>VLOOKUP(A321,'All Plans inc Retail Parks etc'!$A$2:B3255,2,FALSE)</f>
        <v>1</v>
      </c>
    </row>
    <row r="322" spans="1:3" ht="12.75">
      <c r="A322" s="26" t="s">
        <v>2709</v>
      </c>
      <c r="B322" s="27">
        <v>39577</v>
      </c>
      <c r="C322" s="46">
        <f>VLOOKUP(A322,'All Plans inc Retail Parks etc'!$A$2:B3256,2,FALSE)</f>
        <v>1</v>
      </c>
    </row>
    <row r="323" spans="1:3" ht="12.75">
      <c r="A323" s="26" t="s">
        <v>1662</v>
      </c>
      <c r="B323" s="27">
        <v>38581</v>
      </c>
      <c r="C323" s="46" t="e">
        <f>VLOOKUP(A323,'All Plans inc Retail Parks etc'!$A$2:B3257,2,FALSE)</f>
        <v>#N/A</v>
      </c>
    </row>
    <row r="324" spans="1:3" ht="12.75">
      <c r="A324" s="26" t="s">
        <v>2106</v>
      </c>
      <c r="B324" s="27">
        <v>38468</v>
      </c>
      <c r="C324" s="46">
        <f>VLOOKUP(A324,'All Plans inc Retail Parks etc'!$A$2:B3258,2,FALSE)</f>
        <v>1</v>
      </c>
    </row>
    <row r="325" spans="1:3" ht="12.75">
      <c r="A325" s="26" t="s">
        <v>1269</v>
      </c>
      <c r="B325" s="27">
        <v>39260</v>
      </c>
      <c r="C325" s="46">
        <f>VLOOKUP(A325,'All Plans inc Retail Parks etc'!$A$2:B3259,2,FALSE)</f>
        <v>1</v>
      </c>
    </row>
    <row r="326" spans="1:3" ht="12.75">
      <c r="A326" s="26" t="s">
        <v>197</v>
      </c>
      <c r="B326" s="27">
        <v>39260</v>
      </c>
      <c r="C326" s="46">
        <f>VLOOKUP(A326,'All Plans inc Retail Parks etc'!$A$2:B3260,2,FALSE)</f>
        <v>1</v>
      </c>
    </row>
    <row r="327" spans="1:3" ht="12.75">
      <c r="A327" s="26" t="s">
        <v>1270</v>
      </c>
      <c r="B327" s="27">
        <v>39729</v>
      </c>
      <c r="C327" s="46">
        <f>VLOOKUP(A327,'All Plans inc Retail Parks etc'!$A$2:B3261,2,FALSE)</f>
        <v>1</v>
      </c>
    </row>
    <row r="328" spans="1:3" ht="12.75">
      <c r="A328" s="26" t="s">
        <v>1564</v>
      </c>
      <c r="B328" s="27">
        <v>39379</v>
      </c>
      <c r="C328" s="46">
        <f>VLOOKUP(A328,'All Plans inc Retail Parks etc'!$A$2:B3262,2,FALSE)</f>
        <v>1</v>
      </c>
    </row>
    <row r="329" spans="1:3" ht="12.75">
      <c r="A329" s="26" t="s">
        <v>1125</v>
      </c>
      <c r="B329" s="27">
        <v>39379</v>
      </c>
      <c r="C329" s="46">
        <f>VLOOKUP(A329,'All Plans inc Retail Parks etc'!$A$2:B3263,2,FALSE)</f>
        <v>1</v>
      </c>
    </row>
    <row r="330" spans="1:3" ht="12.75">
      <c r="A330" s="26" t="s">
        <v>1126</v>
      </c>
      <c r="B330" s="27">
        <v>39379</v>
      </c>
      <c r="C330" s="46">
        <f>VLOOKUP(A330,'All Plans inc Retail Parks etc'!$A$2:B3264,2,FALSE)</f>
        <v>1</v>
      </c>
    </row>
    <row r="331" spans="1:3" ht="12.75">
      <c r="A331" s="26" t="s">
        <v>1127</v>
      </c>
      <c r="B331" s="27">
        <v>39262</v>
      </c>
      <c r="C331" s="46">
        <f>VLOOKUP(A331,'All Plans inc Retail Parks etc'!$A$2:B3265,2,FALSE)</f>
        <v>1</v>
      </c>
    </row>
    <row r="332" spans="1:3" ht="12.75">
      <c r="A332" s="26" t="s">
        <v>2354</v>
      </c>
      <c r="B332" s="27">
        <v>38575</v>
      </c>
      <c r="C332" s="46">
        <f>VLOOKUP(A332,'All Plans inc Retail Parks etc'!$A$2:B3266,2,FALSE)</f>
        <v>1</v>
      </c>
    </row>
    <row r="333" spans="1:3" ht="12.75">
      <c r="A333" s="26" t="s">
        <v>1271</v>
      </c>
      <c r="B333" s="27">
        <v>39757</v>
      </c>
      <c r="C333" s="46">
        <f>VLOOKUP(A333,'All Plans inc Retail Parks etc'!$A$2:B3267,2,FALSE)</f>
        <v>1</v>
      </c>
    </row>
    <row r="334" spans="1:3" ht="12.75">
      <c r="A334" s="26" t="s">
        <v>1128</v>
      </c>
      <c r="B334" s="27">
        <v>39426</v>
      </c>
      <c r="C334" s="46">
        <f>VLOOKUP(A334,'All Plans inc Retail Parks etc'!$A$2:B3268,2,FALSE)</f>
        <v>1</v>
      </c>
    </row>
    <row r="335" spans="1:3" ht="12.75">
      <c r="A335" s="26" t="s">
        <v>1129</v>
      </c>
      <c r="B335" s="27">
        <v>39426</v>
      </c>
      <c r="C335" s="46">
        <f>VLOOKUP(A335,'All Plans inc Retail Parks etc'!$A$2:B3269,2,FALSE)</f>
        <v>1</v>
      </c>
    </row>
    <row r="336" spans="1:3" ht="12.75">
      <c r="A336" s="26" t="s">
        <v>2963</v>
      </c>
      <c r="B336" s="27">
        <v>39289</v>
      </c>
      <c r="C336" s="46">
        <f>VLOOKUP(A336,'All Plans inc Retail Parks etc'!$A$2:B3270,2,FALSE)</f>
        <v>1</v>
      </c>
    </row>
    <row r="337" spans="1:3" ht="12.75">
      <c r="A337" s="26" t="s">
        <v>1130</v>
      </c>
      <c r="B337" s="27">
        <v>39169</v>
      </c>
      <c r="C337" s="46">
        <f>VLOOKUP(A337,'All Plans inc Retail Parks etc'!$A$2:B3271,2,FALSE)</f>
        <v>1</v>
      </c>
    </row>
    <row r="338" spans="1:3" ht="12.75">
      <c r="A338" s="26" t="s">
        <v>1131</v>
      </c>
      <c r="B338" s="27">
        <v>39169</v>
      </c>
      <c r="C338" s="46">
        <f>VLOOKUP(A338,'All Plans inc Retail Parks etc'!$A$2:B3272,2,FALSE)</f>
        <v>1</v>
      </c>
    </row>
    <row r="339" spans="1:3" ht="12.75">
      <c r="A339" s="26" t="s">
        <v>1273</v>
      </c>
      <c r="B339" s="27">
        <v>39458</v>
      </c>
      <c r="C339" s="46">
        <f>VLOOKUP(A339,'All Plans inc Retail Parks etc'!$A$2:B3273,2,FALSE)</f>
        <v>1</v>
      </c>
    </row>
    <row r="340" spans="1:3" ht="12.75">
      <c r="A340" s="26" t="s">
        <v>1132</v>
      </c>
      <c r="B340" s="27">
        <v>39458</v>
      </c>
      <c r="C340" s="46">
        <f>VLOOKUP(A340,'All Plans inc Retail Parks etc'!$A$2:B3274,2,FALSE)</f>
        <v>1</v>
      </c>
    </row>
    <row r="341" spans="1:3" ht="12.75">
      <c r="A341" s="26" t="s">
        <v>1598</v>
      </c>
      <c r="B341" s="27">
        <v>39316</v>
      </c>
      <c r="C341" s="46">
        <f>VLOOKUP(A341,'All Plans inc Retail Parks etc'!$A$2:B3275,2,FALSE)</f>
        <v>1</v>
      </c>
    </row>
    <row r="342" spans="1:3" ht="12.75">
      <c r="A342" s="26" t="s">
        <v>2380</v>
      </c>
      <c r="B342" s="27">
        <v>39316</v>
      </c>
      <c r="C342" s="46">
        <f>VLOOKUP(A342,'All Plans inc Retail Parks etc'!$A$2:B3276,2,FALSE)</f>
        <v>1</v>
      </c>
    </row>
    <row r="343" spans="1:3" ht="12.75">
      <c r="A343" s="26" t="s">
        <v>1274</v>
      </c>
      <c r="B343" s="27">
        <v>39780</v>
      </c>
      <c r="C343" s="46">
        <f>VLOOKUP(A343,'All Plans inc Retail Parks etc'!$A$2:B3277,2,FALSE)</f>
        <v>1</v>
      </c>
    </row>
    <row r="344" spans="1:3" ht="12.75">
      <c r="A344" s="26" t="s">
        <v>1133</v>
      </c>
      <c r="B344" s="27">
        <v>39486</v>
      </c>
      <c r="C344" s="46">
        <f>VLOOKUP(A344,'All Plans inc Retail Parks etc'!$A$2:B3278,2,FALSE)</f>
        <v>1</v>
      </c>
    </row>
    <row r="345" spans="1:3" ht="12.75">
      <c r="A345" s="26" t="s">
        <v>210</v>
      </c>
      <c r="B345" s="27">
        <v>38552</v>
      </c>
      <c r="C345" s="46">
        <f>VLOOKUP(A345,'All Plans inc Retail Parks etc'!$A$2:B3279,2,FALSE)</f>
        <v>1</v>
      </c>
    </row>
    <row r="346" spans="1:3" ht="12.75">
      <c r="A346" s="26" t="s">
        <v>1275</v>
      </c>
      <c r="B346" s="27">
        <v>39596</v>
      </c>
      <c r="C346" s="46">
        <f>VLOOKUP(A346,'All Plans inc Retail Parks etc'!$A$2:B3280,2,FALSE)</f>
        <v>1</v>
      </c>
    </row>
    <row r="347" spans="1:3" ht="12.75">
      <c r="A347" s="26" t="s">
        <v>1134</v>
      </c>
      <c r="B347" s="27">
        <v>38810</v>
      </c>
      <c r="C347" s="46">
        <f>VLOOKUP(A347,'All Plans inc Retail Parks etc'!$A$2:B3281,2,FALSE)</f>
        <v>1</v>
      </c>
    </row>
    <row r="348" spans="1:3" ht="12.75">
      <c r="A348" s="26" t="s">
        <v>1135</v>
      </c>
      <c r="B348" s="27">
        <v>39155</v>
      </c>
      <c r="C348" s="46">
        <f>VLOOKUP(A348,'All Plans inc Retail Parks etc'!$A$2:B3282,2,FALSE)</f>
        <v>1</v>
      </c>
    </row>
    <row r="349" spans="1:3" ht="12.75">
      <c r="A349" s="26" t="s">
        <v>1663</v>
      </c>
      <c r="B349" s="27">
        <v>38581</v>
      </c>
      <c r="C349" s="46" t="e">
        <f>VLOOKUP(A349,'All Plans inc Retail Parks etc'!$A$2:B3283,2,FALSE)</f>
        <v>#N/A</v>
      </c>
    </row>
    <row r="350" spans="1:3" ht="12.75">
      <c r="A350" s="26" t="s">
        <v>1276</v>
      </c>
      <c r="B350" s="27">
        <v>38832</v>
      </c>
      <c r="C350" s="46">
        <f>VLOOKUP(A350,'All Plans inc Retail Parks etc'!$A$2:B3284,2,FALSE)</f>
        <v>1</v>
      </c>
    </row>
    <row r="351" spans="1:3" ht="12.75">
      <c r="A351" s="26" t="s">
        <v>1277</v>
      </c>
      <c r="B351" s="27">
        <v>39863</v>
      </c>
      <c r="C351" s="46">
        <f>VLOOKUP(A351,'All Plans inc Retail Parks etc'!$A$2:B3285,2,FALSE)</f>
        <v>1</v>
      </c>
    </row>
    <row r="352" spans="1:3" ht="12.75">
      <c r="A352" s="26" t="s">
        <v>1278</v>
      </c>
      <c r="B352" s="27">
        <v>38831</v>
      </c>
      <c r="C352" s="46">
        <f>VLOOKUP(A352,'All Plans inc Retail Parks etc'!$A$2:B3286,2,FALSE)</f>
        <v>1</v>
      </c>
    </row>
    <row r="353" spans="1:3" ht="12.75">
      <c r="A353" s="26" t="s">
        <v>1279</v>
      </c>
      <c r="B353" s="27">
        <v>39721</v>
      </c>
      <c r="C353" s="46">
        <f>VLOOKUP(A353,'All Plans inc Retail Parks etc'!$A$2:B3287,2,FALSE)</f>
        <v>1</v>
      </c>
    </row>
    <row r="354" spans="1:3" ht="12.75">
      <c r="A354" s="26" t="s">
        <v>1329</v>
      </c>
      <c r="B354" s="27">
        <v>39569</v>
      </c>
      <c r="C354" s="46">
        <f>VLOOKUP(A354,'All Plans inc Retail Parks etc'!$A$2:B3288,2,FALSE)</f>
        <v>1</v>
      </c>
    </row>
    <row r="355" spans="1:3" ht="12.75">
      <c r="A355" s="26" t="s">
        <v>1136</v>
      </c>
      <c r="B355" s="27">
        <v>39767</v>
      </c>
      <c r="C355" s="46">
        <f>VLOOKUP(A355,'All Plans inc Retail Parks etc'!$A$2:B3289,2,FALSE)</f>
        <v>1</v>
      </c>
    </row>
    <row r="356" spans="1:3" ht="12.75">
      <c r="A356" s="26" t="s">
        <v>1280</v>
      </c>
      <c r="B356" s="27">
        <v>39169</v>
      </c>
      <c r="C356" s="46">
        <f>VLOOKUP(A356,'All Plans inc Retail Parks etc'!$A$2:B3290,2,FALSE)</f>
        <v>1</v>
      </c>
    </row>
    <row r="357" spans="1:3" ht="12.75">
      <c r="A357" s="26" t="s">
        <v>1281</v>
      </c>
      <c r="B357" s="27">
        <v>38785</v>
      </c>
      <c r="C357" s="46">
        <f>VLOOKUP(A357,'All Plans inc Retail Parks etc'!$A$2:B3291,2,FALSE)</f>
        <v>1</v>
      </c>
    </row>
    <row r="358" spans="1:3" ht="12.75">
      <c r="A358" s="26" t="s">
        <v>1137</v>
      </c>
      <c r="B358" s="27">
        <v>39864</v>
      </c>
      <c r="C358" s="46">
        <f>VLOOKUP(A358,'All Plans inc Retail Parks etc'!$A$2:B3292,2,FALSE)</f>
        <v>1</v>
      </c>
    </row>
    <row r="359" spans="1:3" ht="12.75">
      <c r="A359" s="26" t="s">
        <v>1282</v>
      </c>
      <c r="B359" s="27">
        <v>38776</v>
      </c>
      <c r="C359" s="46">
        <f>VLOOKUP(A359,'All Plans inc Retail Parks etc'!$A$2:B3293,2,FALSE)</f>
        <v>1</v>
      </c>
    </row>
    <row r="360" spans="1:3" ht="12.75">
      <c r="A360" s="26" t="s">
        <v>1330</v>
      </c>
      <c r="B360" s="27">
        <v>39577</v>
      </c>
      <c r="C360" s="46">
        <f>VLOOKUP(A360,'All Plans inc Retail Parks etc'!$A$2:B3294,2,FALSE)</f>
        <v>1</v>
      </c>
    </row>
    <row r="361" spans="1:3" ht="12.75">
      <c r="A361" s="26" t="s">
        <v>1680</v>
      </c>
      <c r="B361" s="27">
        <v>39890</v>
      </c>
      <c r="C361" s="46">
        <f>VLOOKUP(A361,'All Plans inc Retail Parks etc'!$A$2:B3295,2,FALSE)</f>
        <v>1</v>
      </c>
    </row>
    <row r="362" spans="1:3" ht="12.75">
      <c r="A362" s="26" t="s">
        <v>1283</v>
      </c>
      <c r="B362" s="27">
        <v>38827</v>
      </c>
      <c r="C362" s="46">
        <f>VLOOKUP(A362,'All Plans inc Retail Parks etc'!$A$2:B3296,2,FALSE)</f>
        <v>1</v>
      </c>
    </row>
    <row r="363" spans="1:3" ht="12.75">
      <c r="A363" s="26" t="s">
        <v>1284</v>
      </c>
      <c r="B363" s="27">
        <v>39755</v>
      </c>
      <c r="C363" s="46">
        <f>VLOOKUP(A363,'All Plans inc Retail Parks etc'!$A$2:B3297,2,FALSE)</f>
        <v>1</v>
      </c>
    </row>
    <row r="364" spans="1:3" ht="12.75">
      <c r="A364" s="26" t="s">
        <v>1138</v>
      </c>
      <c r="B364" s="27">
        <v>39447</v>
      </c>
      <c r="C364" s="46">
        <f>VLOOKUP(A364,'All Plans inc Retail Parks etc'!$A$2:B3298,2,FALSE)</f>
        <v>1</v>
      </c>
    </row>
    <row r="365" spans="1:3" ht="12.75">
      <c r="A365" s="26" t="s">
        <v>1285</v>
      </c>
      <c r="B365" s="27">
        <v>39792</v>
      </c>
      <c r="C365" s="46">
        <f>VLOOKUP(A365,'All Plans inc Retail Parks etc'!$A$2:B3299,2,FALSE)</f>
        <v>1</v>
      </c>
    </row>
    <row r="366" spans="1:3" ht="12.75">
      <c r="A366" s="26" t="s">
        <v>1139</v>
      </c>
      <c r="B366" s="27">
        <v>38811</v>
      </c>
      <c r="C366" s="46">
        <f>VLOOKUP(A366,'All Plans inc Retail Parks etc'!$A$2:B3300,2,FALSE)</f>
        <v>1</v>
      </c>
    </row>
    <row r="367" spans="1:3" ht="12.75">
      <c r="A367" s="26" t="s">
        <v>1140</v>
      </c>
      <c r="B367" s="27">
        <v>38734</v>
      </c>
      <c r="C367" s="46">
        <f>VLOOKUP(A367,'All Plans inc Retail Parks etc'!$A$2:B3301,2,FALSE)</f>
        <v>1</v>
      </c>
    </row>
    <row r="368" spans="1:3" ht="12.75">
      <c r="A368" s="26" t="s">
        <v>1141</v>
      </c>
      <c r="B368" s="27">
        <v>39153</v>
      </c>
      <c r="C368" s="46">
        <f>VLOOKUP(A368,'All Plans inc Retail Parks etc'!$A$2:B3302,2,FALSE)</f>
        <v>1</v>
      </c>
    </row>
    <row r="369" spans="1:3" ht="12.75">
      <c r="A369" s="26" t="s">
        <v>1142</v>
      </c>
      <c r="B369" s="27">
        <v>38811</v>
      </c>
      <c r="C369" s="46">
        <f>VLOOKUP(A369,'All Plans inc Retail Parks etc'!$A$2:B3303,2,FALSE)</f>
        <v>1</v>
      </c>
    </row>
    <row r="370" spans="1:3" ht="12.75">
      <c r="A370" s="26" t="s">
        <v>1143</v>
      </c>
      <c r="B370" s="27">
        <v>39813</v>
      </c>
      <c r="C370" s="46">
        <f>VLOOKUP(A370,'All Plans inc Retail Parks etc'!$A$2:B3304,2,FALSE)</f>
        <v>1</v>
      </c>
    </row>
    <row r="371" spans="1:3" ht="12.75">
      <c r="A371" s="26" t="s">
        <v>1144</v>
      </c>
      <c r="B371" s="27">
        <v>38783</v>
      </c>
      <c r="C371" s="46">
        <f>VLOOKUP(A371,'All Plans inc Retail Parks etc'!$A$2:B3305,2,FALSE)</f>
        <v>1</v>
      </c>
    </row>
    <row r="372" spans="1:3" ht="12.75">
      <c r="A372" s="26" t="s">
        <v>1145</v>
      </c>
      <c r="B372" s="27">
        <v>38734</v>
      </c>
      <c r="C372" s="46">
        <f>VLOOKUP(A372,'All Plans inc Retail Parks etc'!$A$2:B3306,2,FALSE)</f>
        <v>1</v>
      </c>
    </row>
    <row r="373" spans="1:3" ht="12.75">
      <c r="A373" s="26" t="s">
        <v>1146</v>
      </c>
      <c r="B373" s="27">
        <v>39813</v>
      </c>
      <c r="C373" s="46">
        <f>VLOOKUP(A373,'All Plans inc Retail Parks etc'!$A$2:B3307,2,FALSE)</f>
        <v>1</v>
      </c>
    </row>
    <row r="374" spans="1:3" ht="12.75">
      <c r="A374" s="26" t="s">
        <v>2452</v>
      </c>
      <c r="B374" s="27">
        <v>39304</v>
      </c>
      <c r="C374" s="46">
        <f>VLOOKUP(A374,'All Plans inc Retail Parks etc'!$A$2:B3308,2,FALSE)</f>
        <v>1</v>
      </c>
    </row>
    <row r="375" spans="1:3" ht="12.75">
      <c r="A375" s="26" t="s">
        <v>1286</v>
      </c>
      <c r="B375" s="27">
        <v>39507</v>
      </c>
      <c r="C375" s="46">
        <f>VLOOKUP(A375,'All Plans inc Retail Parks etc'!$A$2:B3309,2,FALSE)</f>
        <v>1</v>
      </c>
    </row>
    <row r="376" spans="1:3" ht="12.75">
      <c r="A376" s="26" t="s">
        <v>1287</v>
      </c>
      <c r="B376" s="27">
        <v>39503</v>
      </c>
      <c r="C376" s="46">
        <f>VLOOKUP(A376,'All Plans inc Retail Parks etc'!$A$2:B3310,2,FALSE)</f>
        <v>1</v>
      </c>
    </row>
    <row r="377" spans="1:3" ht="12.75">
      <c r="A377" s="26" t="s">
        <v>1288</v>
      </c>
      <c r="B377" s="27">
        <v>38811</v>
      </c>
      <c r="C377" s="46">
        <f>VLOOKUP(A377,'All Plans inc Retail Parks etc'!$A$2:B3311,2,FALSE)</f>
        <v>1</v>
      </c>
    </row>
    <row r="378" spans="1:3" ht="12.75">
      <c r="A378" s="26" t="s">
        <v>1289</v>
      </c>
      <c r="B378" s="27">
        <v>39356</v>
      </c>
      <c r="C378" s="46">
        <f>VLOOKUP(A378,'All Plans inc Retail Parks etc'!$A$2:B3312,2,FALSE)</f>
        <v>1</v>
      </c>
    </row>
    <row r="379" spans="1:3" ht="12.75">
      <c r="A379" s="26" t="s">
        <v>794</v>
      </c>
      <c r="B379" s="27">
        <v>39888</v>
      </c>
      <c r="C379" s="46">
        <f>VLOOKUP(A379,'All Plans inc Retail Parks etc'!$A$2:B3313,2,FALSE)</f>
        <v>1</v>
      </c>
    </row>
    <row r="380" spans="1:3" ht="12.75">
      <c r="A380" s="26" t="s">
        <v>1290</v>
      </c>
      <c r="B380" s="27">
        <v>39364</v>
      </c>
      <c r="C380" s="46">
        <f>VLOOKUP(A380,'All Plans inc Retail Parks etc'!$A$2:B3314,2,FALSE)</f>
        <v>1</v>
      </c>
    </row>
    <row r="381" spans="1:3" ht="12.75">
      <c r="A381" s="26" t="s">
        <v>1147</v>
      </c>
      <c r="B381" s="27">
        <v>39833</v>
      </c>
      <c r="C381" s="46">
        <f>VLOOKUP(A381,'All Plans inc Retail Parks etc'!$A$2:B3315,2,FALSE)</f>
        <v>1</v>
      </c>
    </row>
    <row r="382" spans="1:3" ht="12.75">
      <c r="A382" s="26" t="s">
        <v>2107</v>
      </c>
      <c r="B382" s="27">
        <v>38575</v>
      </c>
      <c r="C382" s="46">
        <f>VLOOKUP(A382,'All Plans inc Retail Parks etc'!$A$2:B3316,2,FALSE)</f>
        <v>1</v>
      </c>
    </row>
    <row r="383" spans="1:3" ht="12.75">
      <c r="A383" s="26" t="s">
        <v>1291</v>
      </c>
      <c r="B383" s="27">
        <v>38883</v>
      </c>
      <c r="C383" s="46">
        <f>VLOOKUP(A383,'All Plans inc Retail Parks etc'!$A$2:B3317,2,FALSE)</f>
        <v>1</v>
      </c>
    </row>
    <row r="384" spans="1:3" ht="12.75">
      <c r="A384" s="26" t="s">
        <v>1148</v>
      </c>
      <c r="B384" s="27">
        <v>38797</v>
      </c>
      <c r="C384" s="46">
        <f>VLOOKUP(A384,'All Plans inc Retail Parks etc'!$A$2:B3318,2,FALSE)</f>
        <v>1</v>
      </c>
    </row>
    <row r="385" spans="1:3" ht="12.75">
      <c r="A385" s="26" t="s">
        <v>1292</v>
      </c>
      <c r="B385" s="27">
        <v>39680</v>
      </c>
      <c r="C385" s="46">
        <f>VLOOKUP(A385,'All Plans inc Retail Parks etc'!$A$2:B3319,2,FALSE)</f>
        <v>1</v>
      </c>
    </row>
    <row r="386" spans="1:3" ht="12.75">
      <c r="A386" s="26" t="s">
        <v>1149</v>
      </c>
      <c r="B386" s="27">
        <v>39227</v>
      </c>
      <c r="C386" s="46">
        <f>VLOOKUP(A386,'All Plans inc Retail Parks etc'!$A$2:B3320,2,FALSE)</f>
        <v>1</v>
      </c>
    </row>
    <row r="387" spans="1:3" ht="12.75">
      <c r="A387" s="26" t="s">
        <v>1293</v>
      </c>
      <c r="B387" s="27">
        <v>38875</v>
      </c>
      <c r="C387" s="46">
        <f>VLOOKUP(A387,'All Plans inc Retail Parks etc'!$A$2:B3321,2,FALSE)</f>
        <v>1</v>
      </c>
    </row>
    <row r="388" spans="1:3" ht="12.75">
      <c r="A388" s="26" t="s">
        <v>1150</v>
      </c>
      <c r="B388" s="27">
        <v>39782</v>
      </c>
      <c r="C388" s="46">
        <f>VLOOKUP(A388,'All Plans inc Retail Parks etc'!$A$2:B3322,2,FALSE)</f>
        <v>1</v>
      </c>
    </row>
    <row r="389" spans="1:3" ht="12.75">
      <c r="A389" s="26" t="s">
        <v>1294</v>
      </c>
      <c r="B389" s="27">
        <v>39507</v>
      </c>
      <c r="C389" s="46">
        <f>VLOOKUP(A389,'All Plans inc Retail Parks etc'!$A$2:B3323,2,FALSE)</f>
        <v>1</v>
      </c>
    </row>
    <row r="390" spans="1:3" ht="12.75">
      <c r="A390" s="26" t="s">
        <v>1151</v>
      </c>
      <c r="B390" s="27">
        <v>39752</v>
      </c>
      <c r="C390" s="46">
        <f>VLOOKUP(A390,'All Plans inc Retail Parks etc'!$A$2:B3324,2,FALSE)</f>
        <v>1</v>
      </c>
    </row>
    <row r="391" spans="1:3" ht="12.75">
      <c r="A391" s="26" t="s">
        <v>1296</v>
      </c>
      <c r="B391" s="27">
        <v>39855</v>
      </c>
      <c r="C391" s="46">
        <f>VLOOKUP(A391,'All Plans inc Retail Parks etc'!$A$2:B3325,2,FALSE)</f>
        <v>1</v>
      </c>
    </row>
    <row r="392" spans="1:3" ht="12.75">
      <c r="A392" s="26" t="s">
        <v>1152</v>
      </c>
      <c r="B392" s="27">
        <v>39015</v>
      </c>
      <c r="C392" s="46">
        <f>VLOOKUP(A392,'All Plans inc Retail Parks etc'!$A$2:B3326,2,FALSE)</f>
        <v>1</v>
      </c>
    </row>
    <row r="393" spans="1:3" ht="12.75">
      <c r="A393" s="26" t="s">
        <v>1297</v>
      </c>
      <c r="B393" s="27">
        <v>39813</v>
      </c>
      <c r="C393" s="46">
        <f>VLOOKUP(A393,'All Plans inc Retail Parks etc'!$A$2:B3327,2,FALSE)</f>
        <v>1</v>
      </c>
    </row>
    <row r="394" spans="1:3" ht="12.75">
      <c r="A394" s="26" t="s">
        <v>1153</v>
      </c>
      <c r="B394" s="27">
        <v>39015</v>
      </c>
      <c r="C394" s="46">
        <f>VLOOKUP(A394,'All Plans inc Retail Parks etc'!$A$2:B3328,2,FALSE)</f>
        <v>1</v>
      </c>
    </row>
    <row r="395" spans="1:3" ht="12.75">
      <c r="A395" s="26" t="s">
        <v>1298</v>
      </c>
      <c r="B395" s="27">
        <v>39197</v>
      </c>
      <c r="C395" s="46">
        <f>VLOOKUP(A395,'All Plans inc Retail Parks etc'!$A$2:B3329,2,FALSE)</f>
        <v>1</v>
      </c>
    </row>
    <row r="396" spans="1:3" ht="12.75">
      <c r="A396" s="26" t="s">
        <v>795</v>
      </c>
      <c r="B396" s="27">
        <v>38495</v>
      </c>
      <c r="C396" s="46">
        <f>VLOOKUP(A396,'All Plans inc Retail Parks etc'!$A$2:B3330,2,FALSE)</f>
        <v>1</v>
      </c>
    </row>
    <row r="397" spans="1:3" ht="12.75">
      <c r="A397" s="26" t="s">
        <v>1299</v>
      </c>
      <c r="B397" s="27">
        <v>39632</v>
      </c>
      <c r="C397" s="46">
        <f>VLOOKUP(A397,'All Plans inc Retail Parks etc'!$A$2:B3331,2,FALSE)</f>
        <v>1</v>
      </c>
    </row>
    <row r="398" spans="1:3" ht="12.75">
      <c r="A398" s="26" t="s">
        <v>1154</v>
      </c>
      <c r="B398" s="27">
        <v>39247</v>
      </c>
      <c r="C398" s="46">
        <f>VLOOKUP(A398,'All Plans inc Retail Parks etc'!$A$2:B3332,2,FALSE)</f>
        <v>1</v>
      </c>
    </row>
    <row r="399" spans="1:3" ht="12.75">
      <c r="A399" s="26" t="s">
        <v>1664</v>
      </c>
      <c r="B399" s="27">
        <v>38581</v>
      </c>
      <c r="C399" s="46" t="e">
        <f>VLOOKUP(A399,'All Plans inc Retail Parks etc'!$A$2:B3333,2,FALSE)</f>
        <v>#N/A</v>
      </c>
    </row>
    <row r="400" spans="1:3" ht="12.75">
      <c r="A400" s="26" t="s">
        <v>1300</v>
      </c>
      <c r="B400" s="27">
        <v>39207</v>
      </c>
      <c r="C400" s="46">
        <f>VLOOKUP(A400,'All Plans inc Retail Parks etc'!$A$2:B3334,2,FALSE)</f>
        <v>1</v>
      </c>
    </row>
    <row r="401" spans="1:3" ht="12.75">
      <c r="A401" s="26" t="s">
        <v>1155</v>
      </c>
      <c r="B401" s="27">
        <v>39366</v>
      </c>
      <c r="C401" s="46">
        <f>VLOOKUP(A401,'All Plans inc Retail Parks etc'!$A$2:B3335,2,FALSE)</f>
        <v>1</v>
      </c>
    </row>
    <row r="402" spans="1:3" ht="12.75">
      <c r="A402" s="26" t="s">
        <v>1301</v>
      </c>
      <c r="B402" s="27">
        <v>39197</v>
      </c>
      <c r="C402" s="46">
        <f>VLOOKUP(A402,'All Plans inc Retail Parks etc'!$A$2:B3336,2,FALSE)</f>
        <v>1</v>
      </c>
    </row>
    <row r="403" spans="1:3" ht="12.75">
      <c r="A403" s="26" t="s">
        <v>1302</v>
      </c>
      <c r="B403" s="27">
        <v>39155</v>
      </c>
      <c r="C403" s="46">
        <f>VLOOKUP(A403,'All Plans inc Retail Parks etc'!$A$2:B3337,2,FALSE)</f>
        <v>1</v>
      </c>
    </row>
    <row r="404" spans="1:3" ht="12.75">
      <c r="A404" s="26" t="s">
        <v>1156</v>
      </c>
      <c r="B404" s="27">
        <v>39517</v>
      </c>
      <c r="C404" s="46">
        <f>VLOOKUP(A404,'All Plans inc Retail Parks etc'!$A$2:B3338,2,FALSE)</f>
        <v>1</v>
      </c>
    </row>
    <row r="405" spans="1:3" ht="12.75">
      <c r="A405" s="26" t="s">
        <v>1303</v>
      </c>
      <c r="B405" s="27">
        <v>38910</v>
      </c>
      <c r="C405" s="46">
        <f>VLOOKUP(A405,'All Plans inc Retail Parks etc'!$A$2:B3339,2,FALSE)</f>
        <v>1</v>
      </c>
    </row>
    <row r="406" spans="1:3" ht="12.75">
      <c r="A406" s="26" t="s">
        <v>1304</v>
      </c>
      <c r="B406" s="27">
        <v>39153</v>
      </c>
      <c r="C406" s="46">
        <f>VLOOKUP(A406,'All Plans inc Retail Parks etc'!$A$2:B3340,2,FALSE)</f>
        <v>1</v>
      </c>
    </row>
    <row r="407" spans="1:3" ht="12.75">
      <c r="A407" s="26" t="s">
        <v>1305</v>
      </c>
      <c r="B407" s="27">
        <v>39401</v>
      </c>
      <c r="C407" s="46">
        <f>VLOOKUP(A407,'All Plans inc Retail Parks etc'!$A$2:B3341,2,FALSE)</f>
        <v>1</v>
      </c>
    </row>
    <row r="408" spans="1:3" ht="12.75">
      <c r="A408" s="26" t="s">
        <v>1157</v>
      </c>
      <c r="B408" s="27">
        <v>39070</v>
      </c>
      <c r="C408" s="46">
        <f>VLOOKUP(A408,'All Plans inc Retail Parks etc'!$A$2:B3342,2,FALSE)</f>
        <v>1</v>
      </c>
    </row>
    <row r="409" spans="1:3" ht="12.75">
      <c r="A409" s="26" t="s">
        <v>2355</v>
      </c>
      <c r="B409" s="27">
        <v>38569</v>
      </c>
      <c r="C409" s="46">
        <f>VLOOKUP(A409,'All Plans inc Retail Parks etc'!$A$2:B3343,2,FALSE)</f>
        <v>1</v>
      </c>
    </row>
    <row r="410" spans="1:3" ht="12.75">
      <c r="A410" s="26" t="s">
        <v>2356</v>
      </c>
      <c r="B410" s="27">
        <v>38569</v>
      </c>
      <c r="C410" s="46">
        <f>VLOOKUP(A410,'All Plans inc Retail Parks etc'!$A$2:B3344,2,FALSE)</f>
        <v>1</v>
      </c>
    </row>
    <row r="411" spans="1:3" ht="12.75">
      <c r="A411" s="26" t="s">
        <v>1306</v>
      </c>
      <c r="B411" s="27">
        <v>39542</v>
      </c>
      <c r="C411" s="46">
        <f>VLOOKUP(A411,'All Plans inc Retail Parks etc'!$A$2:B3345,2,FALSE)</f>
        <v>1</v>
      </c>
    </row>
    <row r="412" spans="1:3" ht="12.75">
      <c r="A412" s="26" t="s">
        <v>1158</v>
      </c>
      <c r="B412" s="27">
        <v>39401</v>
      </c>
      <c r="C412" s="46">
        <f>VLOOKUP(A412,'All Plans inc Retail Parks etc'!$A$2:B3346,2,FALSE)</f>
        <v>1</v>
      </c>
    </row>
    <row r="413" spans="1:3" ht="12.75">
      <c r="A413" s="26" t="s">
        <v>1307</v>
      </c>
      <c r="B413" s="27">
        <v>39864</v>
      </c>
      <c r="C413" s="46">
        <f>VLOOKUP(A413,'All Plans inc Retail Parks etc'!$A$2:B3347,2,FALSE)</f>
        <v>1</v>
      </c>
    </row>
    <row r="414" spans="1:3" ht="12.75">
      <c r="A414" s="26" t="s">
        <v>2453</v>
      </c>
      <c r="B414" s="27">
        <v>39301</v>
      </c>
      <c r="C414" s="46">
        <f>VLOOKUP(A414,'All Plans inc Retail Parks etc'!$A$2:B3348,2,FALSE)</f>
        <v>1</v>
      </c>
    </row>
    <row r="415" spans="1:3" ht="12.75">
      <c r="A415" s="26" t="s">
        <v>1308</v>
      </c>
      <c r="B415" s="27">
        <v>39861</v>
      </c>
      <c r="C415" s="46">
        <f>VLOOKUP(A415,'All Plans inc Retail Parks etc'!$A$2:B3349,2,FALSE)</f>
        <v>2</v>
      </c>
    </row>
    <row r="416" spans="1:3" ht="12.75">
      <c r="A416" s="26" t="s">
        <v>1159</v>
      </c>
      <c r="B416" s="27">
        <v>39885</v>
      </c>
      <c r="C416" s="46">
        <f>VLOOKUP(A416,'All Plans inc Retail Parks etc'!$A$2:B3350,2,FALSE)</f>
        <v>1</v>
      </c>
    </row>
    <row r="417" spans="1:3" ht="12.75">
      <c r="A417" s="26" t="s">
        <v>2544</v>
      </c>
      <c r="B417" s="27">
        <v>39891</v>
      </c>
      <c r="C417" s="46">
        <f>VLOOKUP(A417,'All Plans inc Retail Parks etc'!$A$2:B3351,2,FALSE)</f>
        <v>1</v>
      </c>
    </row>
    <row r="418" spans="1:3" ht="12.75">
      <c r="A418" s="26" t="s">
        <v>2545</v>
      </c>
      <c r="B418" s="27">
        <v>39872</v>
      </c>
      <c r="C418" s="46">
        <f>VLOOKUP(A418,'All Plans inc Retail Parks etc'!$A$2:B3352,2,FALSE)</f>
        <v>1</v>
      </c>
    </row>
    <row r="419" spans="1:3" ht="12.75">
      <c r="A419" s="26" t="s">
        <v>1160</v>
      </c>
      <c r="B419" s="27">
        <v>39842</v>
      </c>
      <c r="C419" s="46">
        <f>VLOOKUP(A419,'All Plans inc Retail Parks etc'!$A$2:B3353,2,FALSE)</f>
        <v>1</v>
      </c>
    </row>
    <row r="420" spans="1:3" ht="12.75">
      <c r="A420" s="26" t="s">
        <v>2546</v>
      </c>
      <c r="B420" s="27">
        <v>39891</v>
      </c>
      <c r="C420" s="46">
        <f>VLOOKUP(A420,'All Plans inc Retail Parks etc'!$A$2:B3354,2,FALSE)</f>
        <v>1</v>
      </c>
    </row>
    <row r="421" spans="1:3" ht="12.75">
      <c r="A421" s="26" t="s">
        <v>2682</v>
      </c>
      <c r="B421" s="27">
        <v>39738</v>
      </c>
      <c r="C421" s="46">
        <f>VLOOKUP(A421,'All Plans inc Retail Parks etc'!$A$2:B3355,2,FALSE)</f>
        <v>1</v>
      </c>
    </row>
    <row r="422" spans="1:3" ht="12.75">
      <c r="A422" s="26" t="s">
        <v>2683</v>
      </c>
      <c r="B422" s="27">
        <v>39735</v>
      </c>
      <c r="C422" s="46">
        <f>VLOOKUP(A422,'All Plans inc Retail Parks etc'!$A$2:B3356,2,FALSE)</f>
        <v>1</v>
      </c>
    </row>
    <row r="423" spans="1:3" ht="12.75">
      <c r="A423" s="26" t="s">
        <v>2547</v>
      </c>
      <c r="B423" s="27">
        <v>39898</v>
      </c>
      <c r="C423" s="46">
        <f>VLOOKUP(A423,'All Plans inc Retail Parks etc'!$A$2:B3357,2,FALSE)</f>
        <v>1</v>
      </c>
    </row>
    <row r="424" spans="1:3" ht="12.75">
      <c r="A424" s="26" t="s">
        <v>2548</v>
      </c>
      <c r="B424" s="27">
        <v>39898</v>
      </c>
      <c r="C424" s="46">
        <f>VLOOKUP(A424,'All Plans inc Retail Parks etc'!$A$2:B3358,2,FALSE)</f>
        <v>1</v>
      </c>
    </row>
    <row r="425" spans="1:3" ht="12.75">
      <c r="A425" s="26" t="s">
        <v>1161</v>
      </c>
      <c r="B425" s="27">
        <v>39886</v>
      </c>
      <c r="C425" s="46">
        <f>VLOOKUP(A425,'All Plans inc Retail Parks etc'!$A$2:B3359,2,FALSE)</f>
        <v>1</v>
      </c>
    </row>
    <row r="426" spans="1:3" ht="12.75">
      <c r="A426" s="26" t="s">
        <v>2684</v>
      </c>
      <c r="B426" s="27">
        <v>39737</v>
      </c>
      <c r="C426" s="46">
        <f>VLOOKUP(A426,'All Plans inc Retail Parks etc'!$A$2:B3360,2,FALSE)</f>
        <v>1</v>
      </c>
    </row>
    <row r="427" spans="1:3" ht="12.75">
      <c r="A427" s="26" t="s">
        <v>2549</v>
      </c>
      <c r="B427" s="27">
        <v>39872</v>
      </c>
      <c r="C427" s="46">
        <f>VLOOKUP(A427,'All Plans inc Retail Parks etc'!$A$2:B3361,2,FALSE)</f>
        <v>1</v>
      </c>
    </row>
    <row r="428" spans="1:3" ht="12.75">
      <c r="A428" s="26" t="s">
        <v>2550</v>
      </c>
      <c r="B428" s="27">
        <v>39872</v>
      </c>
      <c r="C428" s="46">
        <f>VLOOKUP(A428,'All Plans inc Retail Parks etc'!$A$2:B3362,2,FALSE)</f>
        <v>1</v>
      </c>
    </row>
    <row r="429" spans="1:3" ht="12.75">
      <c r="A429" s="26" t="s">
        <v>2686</v>
      </c>
      <c r="B429" s="27">
        <v>39750</v>
      </c>
      <c r="C429" s="46">
        <f>VLOOKUP(A429,'All Plans inc Retail Parks etc'!$A$2:B3363,2,FALSE)</f>
        <v>1</v>
      </c>
    </row>
    <row r="430" spans="1:3" ht="12.75">
      <c r="A430" s="26" t="s">
        <v>2551</v>
      </c>
      <c r="B430" s="27">
        <v>39872</v>
      </c>
      <c r="C430" s="46">
        <f>VLOOKUP(A430,'All Plans inc Retail Parks etc'!$A$2:B3364,2,FALSE)</f>
        <v>1</v>
      </c>
    </row>
    <row r="431" spans="1:3" ht="12.75">
      <c r="A431" s="26" t="s">
        <v>2552</v>
      </c>
      <c r="B431" s="27">
        <v>39891</v>
      </c>
      <c r="C431" s="46">
        <f>VLOOKUP(A431,'All Plans inc Retail Parks etc'!$A$2:B3365,2,FALSE)</f>
        <v>1</v>
      </c>
    </row>
    <row r="432" spans="1:3" ht="12.75">
      <c r="A432" s="26" t="s">
        <v>1162</v>
      </c>
      <c r="B432" s="27">
        <v>39842</v>
      </c>
      <c r="C432" s="46">
        <f>VLOOKUP(A432,'All Plans inc Retail Parks etc'!$A$2:B3366,2,FALSE)</f>
        <v>1</v>
      </c>
    </row>
    <row r="433" spans="1:3" ht="12.75">
      <c r="A433" s="26" t="s">
        <v>1163</v>
      </c>
      <c r="B433" s="27">
        <v>39886</v>
      </c>
      <c r="C433" s="46">
        <f>VLOOKUP(A433,'All Plans inc Retail Parks etc'!$A$2:B3367,2,FALSE)</f>
        <v>1</v>
      </c>
    </row>
    <row r="434" spans="1:3" ht="12.75">
      <c r="A434" s="26" t="s">
        <v>2553</v>
      </c>
      <c r="B434" s="27">
        <v>39872</v>
      </c>
      <c r="C434" s="46">
        <f>VLOOKUP(A434,'All Plans inc Retail Parks etc'!$A$2:B3368,2,FALSE)</f>
        <v>1</v>
      </c>
    </row>
    <row r="435" spans="1:3" ht="12.75">
      <c r="A435" s="26" t="s">
        <v>2554</v>
      </c>
      <c r="B435" s="27">
        <v>39872</v>
      </c>
      <c r="C435" s="46">
        <f>VLOOKUP(A435,'All Plans inc Retail Parks etc'!$A$2:B3369,2,FALSE)</f>
        <v>1</v>
      </c>
    </row>
    <row r="436" spans="1:3" ht="12.75">
      <c r="A436" s="26" t="s">
        <v>2555</v>
      </c>
      <c r="B436" s="27">
        <v>39890</v>
      </c>
      <c r="C436" s="46">
        <f>VLOOKUP(A436,'All Plans inc Retail Parks etc'!$A$2:B3370,2,FALSE)</f>
        <v>1</v>
      </c>
    </row>
    <row r="437" spans="1:3" ht="12.75">
      <c r="A437" s="26" t="s">
        <v>2687</v>
      </c>
      <c r="B437" s="27">
        <v>39898</v>
      </c>
      <c r="C437" s="46">
        <f>VLOOKUP(A437,'All Plans inc Retail Parks etc'!$A$2:B3371,2,FALSE)</f>
        <v>1</v>
      </c>
    </row>
    <row r="438" spans="1:3" ht="12.75">
      <c r="A438" s="26" t="s">
        <v>2556</v>
      </c>
      <c r="B438" s="27">
        <v>39842</v>
      </c>
      <c r="C438" s="46">
        <f>VLOOKUP(A438,'All Plans inc Retail Parks etc'!$A$2:B3372,2,FALSE)</f>
        <v>1</v>
      </c>
    </row>
    <row r="439" spans="1:3" ht="12.75">
      <c r="A439" s="26" t="s">
        <v>2557</v>
      </c>
      <c r="B439" s="27">
        <v>39898</v>
      </c>
      <c r="C439" s="46">
        <f>VLOOKUP(A439,'All Plans inc Retail Parks etc'!$A$2:B3373,2,FALSE)</f>
        <v>1</v>
      </c>
    </row>
    <row r="440" spans="1:3" ht="12.75">
      <c r="A440" s="26" t="s">
        <v>2688</v>
      </c>
      <c r="B440" s="27">
        <v>39889</v>
      </c>
      <c r="C440" s="46">
        <f>VLOOKUP(A440,'All Plans inc Retail Parks etc'!$A$2:B3374,2,FALSE)</f>
        <v>1</v>
      </c>
    </row>
    <row r="441" spans="1:3" ht="12.75">
      <c r="A441" s="26" t="s">
        <v>1164</v>
      </c>
      <c r="B441" s="27">
        <v>39885</v>
      </c>
      <c r="C441" s="46">
        <f>VLOOKUP(A441,'All Plans inc Retail Parks etc'!$A$2:B3375,2,FALSE)</f>
        <v>1</v>
      </c>
    </row>
    <row r="442" spans="1:3" ht="12.75">
      <c r="A442" s="26" t="s">
        <v>2558</v>
      </c>
      <c r="B442" s="27">
        <v>39889</v>
      </c>
      <c r="C442" s="46">
        <f>VLOOKUP(A442,'All Plans inc Retail Parks etc'!$A$2:B3376,2,FALSE)</f>
        <v>1</v>
      </c>
    </row>
    <row r="443" spans="1:3" ht="12.75">
      <c r="A443" s="26" t="s">
        <v>2559</v>
      </c>
      <c r="B443" s="27">
        <v>39842</v>
      </c>
      <c r="C443" s="46">
        <f>VLOOKUP(A443,'All Plans inc Retail Parks etc'!$A$2:B3377,2,FALSE)</f>
        <v>1</v>
      </c>
    </row>
    <row r="444" spans="1:3" ht="12.75">
      <c r="A444" s="26" t="s">
        <v>1165</v>
      </c>
      <c r="B444" s="27">
        <v>39886</v>
      </c>
      <c r="C444" s="46">
        <f>VLOOKUP(A444,'All Plans inc Retail Parks etc'!$A$2:B3378,2,FALSE)</f>
        <v>1</v>
      </c>
    </row>
    <row r="445" spans="1:3" ht="12.75">
      <c r="A445" s="26" t="s">
        <v>2560</v>
      </c>
      <c r="B445" s="27">
        <v>39890</v>
      </c>
      <c r="C445" s="46">
        <f>VLOOKUP(A445,'All Plans inc Retail Parks etc'!$A$2:B3379,2,FALSE)</f>
        <v>1</v>
      </c>
    </row>
    <row r="446" spans="1:3" ht="12.75">
      <c r="A446" s="26" t="s">
        <v>2561</v>
      </c>
      <c r="B446" s="27">
        <v>39872</v>
      </c>
      <c r="C446" s="46">
        <f>VLOOKUP(A446,'All Plans inc Retail Parks etc'!$A$2:B3380,2,FALSE)</f>
        <v>1</v>
      </c>
    </row>
    <row r="447" spans="1:3" ht="12.75">
      <c r="A447" s="26" t="s">
        <v>2562</v>
      </c>
      <c r="B447" s="27">
        <v>39897</v>
      </c>
      <c r="C447" s="46">
        <f>VLOOKUP(A447,'All Plans inc Retail Parks etc'!$A$2:B3381,2,FALSE)</f>
        <v>1</v>
      </c>
    </row>
    <row r="448" spans="1:3" ht="12.75">
      <c r="A448" s="26" t="s">
        <v>2575</v>
      </c>
      <c r="B448" s="27">
        <v>39842</v>
      </c>
      <c r="C448" s="46">
        <f>VLOOKUP(A448,'All Plans inc Retail Parks etc'!$A$2:B3382,2,FALSE)</f>
        <v>1</v>
      </c>
    </row>
    <row r="449" spans="1:3" ht="12.75">
      <c r="A449" s="26" t="s">
        <v>2563</v>
      </c>
      <c r="B449" s="27">
        <v>39872</v>
      </c>
      <c r="C449" s="46">
        <f>VLOOKUP(A449,'All Plans inc Retail Parks etc'!$A$2:B3383,2,FALSE)</f>
        <v>1</v>
      </c>
    </row>
    <row r="450" spans="1:3" ht="12.75">
      <c r="A450" s="26" t="s">
        <v>2685</v>
      </c>
      <c r="B450" s="27">
        <v>39889</v>
      </c>
      <c r="C450" s="46">
        <f>VLOOKUP(A450,'All Plans inc Retail Parks etc'!$A$2:B3384,2,FALSE)</f>
        <v>1</v>
      </c>
    </row>
    <row r="451" spans="1:3" ht="12.75">
      <c r="A451" s="26" t="s">
        <v>2564</v>
      </c>
      <c r="B451" s="27">
        <v>39890</v>
      </c>
      <c r="C451" s="46">
        <f>VLOOKUP(A451,'All Plans inc Retail Parks etc'!$A$2:B3385,2,FALSE)</f>
        <v>1</v>
      </c>
    </row>
    <row r="452" spans="1:3" ht="12.75">
      <c r="A452" s="26" t="s">
        <v>2689</v>
      </c>
      <c r="B452" s="27">
        <v>39736</v>
      </c>
      <c r="C452" s="46">
        <f>VLOOKUP(A452,'All Plans inc Retail Parks etc'!$A$2:B3386,2,FALSE)</f>
        <v>1</v>
      </c>
    </row>
    <row r="453" spans="1:3" ht="12.75">
      <c r="A453" s="26" t="s">
        <v>2565</v>
      </c>
      <c r="B453" s="27">
        <v>39891</v>
      </c>
      <c r="C453" s="46">
        <f>VLOOKUP(A453,'All Plans inc Retail Parks etc'!$A$2:B3387,2,FALSE)</f>
        <v>1</v>
      </c>
    </row>
    <row r="454" spans="1:3" ht="12.75">
      <c r="A454" s="26" t="s">
        <v>2566</v>
      </c>
      <c r="B454" s="27">
        <v>39890</v>
      </c>
      <c r="C454" s="46">
        <f>VLOOKUP(A454,'All Plans inc Retail Parks etc'!$A$2:B3388,2,FALSE)</f>
        <v>1</v>
      </c>
    </row>
    <row r="455" spans="1:3" ht="12.75">
      <c r="A455" s="26" t="s">
        <v>1166</v>
      </c>
      <c r="B455" s="27">
        <v>39885</v>
      </c>
      <c r="C455" s="46">
        <f>VLOOKUP(A455,'All Plans inc Retail Parks etc'!$A$2:B3389,2,FALSE)</f>
        <v>1</v>
      </c>
    </row>
    <row r="456" spans="1:3" ht="12.75">
      <c r="A456" s="26" t="s">
        <v>2542</v>
      </c>
      <c r="B456" s="27">
        <v>39891</v>
      </c>
      <c r="C456" s="46">
        <f>VLOOKUP(A456,'All Plans inc Retail Parks etc'!$A$2:B3390,2,FALSE)</f>
        <v>1</v>
      </c>
    </row>
    <row r="457" spans="1:3" ht="12.75">
      <c r="A457" s="26" t="s">
        <v>2567</v>
      </c>
      <c r="B457" s="27">
        <v>39872</v>
      </c>
      <c r="C457" s="46">
        <f>VLOOKUP(A457,'All Plans inc Retail Parks etc'!$A$2:B3391,2,FALSE)</f>
        <v>1</v>
      </c>
    </row>
    <row r="458" spans="1:3" ht="12.75">
      <c r="A458" s="26" t="s">
        <v>1167</v>
      </c>
      <c r="B458" s="27">
        <v>39885</v>
      </c>
      <c r="C458" s="46">
        <f>VLOOKUP(A458,'All Plans inc Retail Parks etc'!$A$2:B3392,2,FALSE)</f>
        <v>1</v>
      </c>
    </row>
    <row r="459" spans="1:3" ht="12.75">
      <c r="A459" s="26" t="s">
        <v>2568</v>
      </c>
      <c r="B459" s="27">
        <v>39889</v>
      </c>
      <c r="C459" s="46">
        <f>VLOOKUP(A459,'All Plans inc Retail Parks etc'!$A$2:B3393,2,FALSE)</f>
        <v>1</v>
      </c>
    </row>
    <row r="460" spans="1:3" ht="12.75">
      <c r="A460" s="26" t="s">
        <v>2540</v>
      </c>
      <c r="B460" s="27">
        <v>39890</v>
      </c>
      <c r="C460" s="46">
        <f>VLOOKUP(A460,'All Plans inc Retail Parks etc'!$A$2:B3394,2,FALSE)</f>
        <v>1</v>
      </c>
    </row>
    <row r="461" spans="1:3" ht="12.75">
      <c r="A461" s="26" t="s">
        <v>2569</v>
      </c>
      <c r="B461" s="27">
        <v>39872</v>
      </c>
      <c r="C461" s="46">
        <f>VLOOKUP(A461,'All Plans inc Retail Parks etc'!$A$2:B3395,2,FALSE)</f>
        <v>1</v>
      </c>
    </row>
    <row r="462" spans="1:3" ht="12.75">
      <c r="A462" s="26" t="s">
        <v>2570</v>
      </c>
      <c r="B462" s="27">
        <v>39872</v>
      </c>
      <c r="C462" s="46">
        <f>VLOOKUP(A462,'All Plans inc Retail Parks etc'!$A$2:B3396,2,FALSE)</f>
        <v>1</v>
      </c>
    </row>
    <row r="463" spans="1:3" ht="12.75">
      <c r="A463" s="26" t="s">
        <v>2577</v>
      </c>
      <c r="B463" s="27">
        <v>39898</v>
      </c>
      <c r="C463" s="46">
        <f>VLOOKUP(A463,'All Plans inc Retail Parks etc'!$A$2:B3397,2,FALSE)</f>
        <v>1</v>
      </c>
    </row>
    <row r="464" spans="1:3" ht="12.75">
      <c r="A464" s="26" t="s">
        <v>2571</v>
      </c>
      <c r="B464" s="27">
        <v>39872</v>
      </c>
      <c r="C464" s="46">
        <f>VLOOKUP(A464,'All Plans inc Retail Parks etc'!$A$2:B3398,2,FALSE)</f>
        <v>1</v>
      </c>
    </row>
    <row r="465" spans="1:3" ht="12.75">
      <c r="A465" s="26" t="s">
        <v>2572</v>
      </c>
      <c r="B465" s="27">
        <v>39891</v>
      </c>
      <c r="C465" s="46">
        <f>VLOOKUP(A465,'All Plans inc Retail Parks etc'!$A$2:B3399,2,FALSE)</f>
        <v>1</v>
      </c>
    </row>
    <row r="466" spans="1:3" ht="12.75">
      <c r="A466" s="26" t="s">
        <v>2541</v>
      </c>
      <c r="B466" s="27">
        <v>39872</v>
      </c>
      <c r="C466" s="46">
        <f>VLOOKUP(A466,'All Plans inc Retail Parks etc'!$A$2:B3400,2,FALSE)</f>
        <v>1</v>
      </c>
    </row>
    <row r="467" spans="1:3" ht="12.75">
      <c r="A467" s="26" t="s">
        <v>2261</v>
      </c>
      <c r="B467" s="27">
        <v>39898</v>
      </c>
      <c r="C467" s="46">
        <f>VLOOKUP(A467,'All Plans inc Retail Parks etc'!$A$2:B3401,2,FALSE)</f>
        <v>1</v>
      </c>
    </row>
    <row r="468" spans="1:3" ht="12.75">
      <c r="A468" s="26" t="s">
        <v>339</v>
      </c>
      <c r="B468" s="27">
        <v>39885</v>
      </c>
      <c r="C468" s="46">
        <f>VLOOKUP(A468,'All Plans inc Retail Parks etc'!$A$2:B3402,2,FALSE)</f>
        <v>1</v>
      </c>
    </row>
    <row r="469" spans="1:3" ht="12.75">
      <c r="A469" s="26" t="s">
        <v>1168</v>
      </c>
      <c r="B469" s="27">
        <v>39198</v>
      </c>
      <c r="C469" s="46">
        <f>VLOOKUP(A469,'All Plans inc Retail Parks etc'!$A$2:B3403,2,FALSE)</f>
        <v>1</v>
      </c>
    </row>
    <row r="470" spans="1:3" ht="12.75">
      <c r="A470" s="26" t="s">
        <v>2574</v>
      </c>
      <c r="B470" s="27">
        <v>39890</v>
      </c>
      <c r="C470" s="46">
        <f>VLOOKUP(A470,'All Plans inc Retail Parks etc'!$A$2:B3404,2,FALSE)</f>
        <v>1</v>
      </c>
    </row>
    <row r="471" spans="1:3" ht="12.75">
      <c r="A471" s="26" t="s">
        <v>2690</v>
      </c>
      <c r="B471" s="27">
        <v>39890</v>
      </c>
      <c r="C471" s="46">
        <f>VLOOKUP(A471,'All Plans inc Retail Parks etc'!$A$2:B3405,2,FALSE)</f>
        <v>1</v>
      </c>
    </row>
    <row r="472" spans="1:3" ht="12.75">
      <c r="A472" s="26" t="s">
        <v>2543</v>
      </c>
      <c r="B472" s="27">
        <v>39891</v>
      </c>
      <c r="C472" s="46">
        <f>VLOOKUP(A472,'All Plans inc Retail Parks etc'!$A$2:B3406,2,FALSE)</f>
        <v>1</v>
      </c>
    </row>
    <row r="473" spans="1:3" ht="12.75">
      <c r="A473" s="26" t="s">
        <v>2573</v>
      </c>
      <c r="B473" s="27">
        <v>39872</v>
      </c>
      <c r="C473" s="46">
        <f>VLOOKUP(A473,'All Plans inc Retail Parks etc'!$A$2:B3407,2,FALSE)</f>
        <v>1</v>
      </c>
    </row>
    <row r="474" spans="1:3" ht="12.75">
      <c r="A474" s="26" t="s">
        <v>2691</v>
      </c>
      <c r="B474" s="27">
        <v>39750</v>
      </c>
      <c r="C474" s="46">
        <f>VLOOKUP(A474,'All Plans inc Retail Parks etc'!$A$2:B3408,2,FALSE)</f>
        <v>1</v>
      </c>
    </row>
    <row r="475" spans="1:3" ht="12.75">
      <c r="A475" s="26" t="s">
        <v>990</v>
      </c>
      <c r="B475" s="27">
        <v>39366</v>
      </c>
      <c r="C475" s="46">
        <f>VLOOKUP(A475,'All Plans inc Retail Parks etc'!$A$2:B3409,2,FALSE)</f>
        <v>1</v>
      </c>
    </row>
    <row r="476" spans="1:3" ht="12.75">
      <c r="A476" s="26" t="s">
        <v>991</v>
      </c>
      <c r="B476" s="27">
        <v>39863</v>
      </c>
      <c r="C476" s="46">
        <f>VLOOKUP(A476,'All Plans inc Retail Parks etc'!$A$2:B3410,2,FALSE)</f>
        <v>1</v>
      </c>
    </row>
    <row r="477" spans="1:3" ht="12.75">
      <c r="A477" s="26" t="s">
        <v>992</v>
      </c>
      <c r="B477" s="27">
        <v>39149</v>
      </c>
      <c r="C477" s="46">
        <f>VLOOKUP(A477,'All Plans inc Retail Parks etc'!$A$2:B3411,2,FALSE)</f>
        <v>1</v>
      </c>
    </row>
    <row r="478" spans="1:3" ht="12.75">
      <c r="A478" s="26" t="s">
        <v>994</v>
      </c>
      <c r="B478" s="27">
        <v>39185</v>
      </c>
      <c r="C478" s="46">
        <f>VLOOKUP(A478,'All Plans inc Retail Parks etc'!$A$2:B3412,2,FALSE)</f>
        <v>1</v>
      </c>
    </row>
    <row r="479" spans="1:3" ht="12.75">
      <c r="A479" s="26" t="s">
        <v>2078</v>
      </c>
      <c r="B479" s="27">
        <v>39517</v>
      </c>
      <c r="C479" s="46">
        <f>VLOOKUP(A479,'All Plans inc Retail Parks etc'!$A$2:B3413,2,FALSE)</f>
        <v>1</v>
      </c>
    </row>
    <row r="480" spans="1:3" ht="12.75">
      <c r="A480" s="26" t="s">
        <v>995</v>
      </c>
      <c r="B480" s="27">
        <v>39827</v>
      </c>
      <c r="C480" s="46">
        <f>VLOOKUP(A480,'All Plans inc Retail Parks etc'!$A$2:B3414,2,FALSE)</f>
        <v>1</v>
      </c>
    </row>
    <row r="481" spans="1:3" ht="12.75">
      <c r="A481" s="26" t="s">
        <v>996</v>
      </c>
      <c r="B481" s="27">
        <v>39545</v>
      </c>
      <c r="C481" s="46">
        <f>VLOOKUP(A481,'All Plans inc Retail Parks etc'!$A$2:B3415,2,FALSE)</f>
        <v>1</v>
      </c>
    </row>
    <row r="482" spans="1:3" ht="12.75">
      <c r="A482" s="26" t="s">
        <v>1426</v>
      </c>
      <c r="B482" s="27">
        <v>38300</v>
      </c>
      <c r="C482" s="46">
        <f>VLOOKUP(A482,'All Plans inc Retail Parks etc'!$A$2:B3416,2,FALSE)</f>
        <v>1</v>
      </c>
    </row>
    <row r="483" spans="1:3" ht="12.75">
      <c r="A483" s="26" t="s">
        <v>997</v>
      </c>
      <c r="B483" s="27">
        <v>39217</v>
      </c>
      <c r="C483" s="46">
        <f>VLOOKUP(A483,'All Plans inc Retail Parks etc'!$A$2:B3417,2,FALSE)</f>
        <v>1</v>
      </c>
    </row>
    <row r="484" spans="1:3" ht="12.75">
      <c r="A484" s="26" t="s">
        <v>998</v>
      </c>
      <c r="B484" s="27">
        <v>39175</v>
      </c>
      <c r="C484" s="46">
        <f>VLOOKUP(A484,'All Plans inc Retail Parks etc'!$A$2:B3418,2,FALSE)</f>
        <v>1</v>
      </c>
    </row>
    <row r="485" spans="1:3" ht="12.75">
      <c r="A485" s="26" t="s">
        <v>1832</v>
      </c>
      <c r="B485" s="27">
        <v>38503</v>
      </c>
      <c r="C485" s="46">
        <f>VLOOKUP(A485,'All Plans inc Retail Parks etc'!$A$2:B3419,2,FALSE)</f>
        <v>1</v>
      </c>
    </row>
    <row r="486" spans="1:3" ht="12.75">
      <c r="A486" s="26" t="s">
        <v>2454</v>
      </c>
      <c r="B486" s="27">
        <v>38484</v>
      </c>
      <c r="C486" s="46">
        <f>VLOOKUP(A486,'All Plans inc Retail Parks etc'!$A$2:B3420,2,FALSE)</f>
        <v>1</v>
      </c>
    </row>
    <row r="487" spans="1:3" ht="12.75">
      <c r="A487" s="26" t="s">
        <v>198</v>
      </c>
      <c r="B487" s="27">
        <v>39780</v>
      </c>
      <c r="C487" s="46">
        <f>VLOOKUP(A487,'All Plans inc Retail Parks etc'!$A$2:B3421,2,FALSE)</f>
        <v>1</v>
      </c>
    </row>
    <row r="488" spans="1:3" ht="12.75">
      <c r="A488" s="26" t="s">
        <v>1427</v>
      </c>
      <c r="B488" s="27">
        <v>38602</v>
      </c>
      <c r="C488" s="46">
        <f>VLOOKUP(A488,'All Plans inc Retail Parks etc'!$A$2:B3422,2,FALSE)</f>
        <v>1</v>
      </c>
    </row>
    <row r="489" spans="1:3" ht="12.75">
      <c r="A489" s="26" t="s">
        <v>999</v>
      </c>
      <c r="B489" s="27">
        <v>39556</v>
      </c>
      <c r="C489" s="46">
        <f>VLOOKUP(A489,'All Plans inc Retail Parks etc'!$A$2:B3423,2,FALSE)</f>
        <v>1</v>
      </c>
    </row>
    <row r="490" spans="1:3" ht="12.75">
      <c r="A490" s="26" t="s">
        <v>1000</v>
      </c>
      <c r="B490" s="27">
        <v>39255</v>
      </c>
      <c r="C490" s="46">
        <f>VLOOKUP(A490,'All Plans inc Retail Parks etc'!$A$2:B3424,2,FALSE)</f>
        <v>1</v>
      </c>
    </row>
    <row r="491" spans="1:3" ht="12.75">
      <c r="A491" s="26" t="s">
        <v>1331</v>
      </c>
      <c r="B491" s="27">
        <v>39591</v>
      </c>
      <c r="C491" s="46">
        <f>VLOOKUP(A491,'All Plans inc Retail Parks etc'!$A$2:B3425,2,FALSE)</f>
        <v>1</v>
      </c>
    </row>
    <row r="492" spans="1:3" ht="12.75">
      <c r="A492" s="26" t="s">
        <v>1001</v>
      </c>
      <c r="B492" s="27">
        <v>38733</v>
      </c>
      <c r="C492" s="46">
        <f>VLOOKUP(A492,'All Plans inc Retail Parks etc'!$A$2:B3426,2,FALSE)</f>
        <v>1</v>
      </c>
    </row>
    <row r="493" spans="1:3" ht="12.75">
      <c r="A493" s="26" t="s">
        <v>2455</v>
      </c>
      <c r="B493" s="27">
        <v>38778</v>
      </c>
      <c r="C493" s="46">
        <f>VLOOKUP(A493,'All Plans inc Retail Parks etc'!$A$2:B3427,2,FALSE)</f>
        <v>1</v>
      </c>
    </row>
    <row r="494" spans="1:3" ht="12.75">
      <c r="A494" s="26" t="s">
        <v>2357</v>
      </c>
      <c r="B494" s="27">
        <v>38782</v>
      </c>
      <c r="C494" s="46">
        <f>VLOOKUP(A494,'All Plans inc Retail Parks etc'!$A$2:B3428,2,FALSE)</f>
        <v>1</v>
      </c>
    </row>
    <row r="495" spans="1:3" ht="12.75">
      <c r="A495" s="26" t="s">
        <v>1002</v>
      </c>
      <c r="B495" s="27">
        <v>39640</v>
      </c>
      <c r="C495" s="46">
        <f>VLOOKUP(A495,'All Plans inc Retail Parks etc'!$A$2:B3429,2,FALSE)</f>
        <v>1</v>
      </c>
    </row>
    <row r="496" spans="1:3" ht="12.75">
      <c r="A496" s="26" t="s">
        <v>1003</v>
      </c>
      <c r="B496" s="27">
        <v>38894</v>
      </c>
      <c r="C496" s="46">
        <f>VLOOKUP(A496,'All Plans inc Retail Parks etc'!$A$2:B3430,2,FALSE)</f>
        <v>1</v>
      </c>
    </row>
    <row r="497" spans="1:3" ht="12.75">
      <c r="A497" s="26" t="s">
        <v>1004</v>
      </c>
      <c r="B497" s="27">
        <v>39700</v>
      </c>
      <c r="C497" s="46">
        <f>VLOOKUP(A497,'All Plans inc Retail Parks etc'!$A$2:B3431,2,FALSE)</f>
        <v>1</v>
      </c>
    </row>
    <row r="498" spans="1:3" ht="12.75">
      <c r="A498" s="26" t="s">
        <v>2456</v>
      </c>
      <c r="B498" s="27">
        <v>39307</v>
      </c>
      <c r="C498" s="46">
        <f>VLOOKUP(A498,'All Plans inc Retail Parks etc'!$A$2:B3432,2,FALSE)</f>
        <v>1</v>
      </c>
    </row>
    <row r="499" spans="1:3" ht="12.75">
      <c r="A499" s="26" t="s">
        <v>2457</v>
      </c>
      <c r="B499" s="27">
        <v>39307</v>
      </c>
      <c r="C499" s="46">
        <f>VLOOKUP(A499,'All Plans inc Retail Parks etc'!$A$2:B3433,2,FALSE)</f>
        <v>1</v>
      </c>
    </row>
    <row r="500" spans="1:3" ht="12.75">
      <c r="A500" s="26" t="s">
        <v>1169</v>
      </c>
      <c r="B500" s="27">
        <v>39861</v>
      </c>
      <c r="C500" s="46">
        <f>VLOOKUP(A500,'All Plans inc Retail Parks etc'!$A$2:B3434,2,FALSE)</f>
        <v>1</v>
      </c>
    </row>
    <row r="501" spans="1:3" ht="12.75">
      <c r="A501" s="26" t="s">
        <v>1005</v>
      </c>
      <c r="B501" s="27">
        <v>39525</v>
      </c>
      <c r="C501" s="46">
        <f>VLOOKUP(A501,'All Plans inc Retail Parks etc'!$A$2:B3435,2,FALSE)</f>
        <v>1</v>
      </c>
    </row>
    <row r="502" spans="1:3" ht="12.75">
      <c r="A502" s="26" t="s">
        <v>1312</v>
      </c>
      <c r="B502" s="27">
        <v>39414</v>
      </c>
      <c r="C502" s="46">
        <f>VLOOKUP(A502,'All Plans inc Retail Parks etc'!$A$2:B3436,2,FALSE)</f>
        <v>1</v>
      </c>
    </row>
    <row r="503" spans="1:3" ht="12.75">
      <c r="A503" s="26" t="s">
        <v>1006</v>
      </c>
      <c r="B503" s="27">
        <v>39538</v>
      </c>
      <c r="C503" s="46">
        <f>VLOOKUP(A503,'All Plans inc Retail Parks etc'!$A$2:B3437,2,FALSE)</f>
        <v>1</v>
      </c>
    </row>
    <row r="504" spans="1:3" ht="12.75">
      <c r="A504" s="26" t="s">
        <v>1170</v>
      </c>
      <c r="B504" s="27">
        <v>38735</v>
      </c>
      <c r="C504" s="46">
        <f>VLOOKUP(A504,'All Plans inc Retail Parks etc'!$A$2:B3438,2,FALSE)</f>
        <v>1</v>
      </c>
    </row>
    <row r="505" spans="1:3" ht="12.75">
      <c r="A505" s="26" t="s">
        <v>1171</v>
      </c>
      <c r="B505" s="27">
        <v>38762</v>
      </c>
      <c r="C505" s="46">
        <f>VLOOKUP(A505,'All Plans inc Retail Parks etc'!$A$2:B3439,2,FALSE)</f>
        <v>1</v>
      </c>
    </row>
    <row r="506" spans="1:3" ht="12.75">
      <c r="A506" s="26" t="s">
        <v>2108</v>
      </c>
      <c r="B506" s="27">
        <v>38467</v>
      </c>
      <c r="C506" s="46">
        <f>VLOOKUP(A506,'All Plans inc Retail Parks etc'!$A$2:B3440,2,FALSE)</f>
        <v>1</v>
      </c>
    </row>
    <row r="507" spans="1:3" ht="12.75">
      <c r="A507" s="26" t="s">
        <v>1172</v>
      </c>
      <c r="B507" s="27">
        <v>39782</v>
      </c>
      <c r="C507" s="46">
        <f>VLOOKUP(A507,'All Plans inc Retail Parks etc'!$A$2:B3441,2,FALSE)</f>
        <v>1</v>
      </c>
    </row>
    <row r="508" spans="1:3" ht="12.75">
      <c r="A508" s="26" t="s">
        <v>1665</v>
      </c>
      <c r="B508" s="27">
        <v>38581</v>
      </c>
      <c r="C508" s="46" t="e">
        <f>VLOOKUP(A508,'All Plans inc Retail Parks etc'!$A$2:B3442,2,FALSE)</f>
        <v>#N/A</v>
      </c>
    </row>
    <row r="509" spans="1:3" ht="12.75">
      <c r="A509" s="26" t="s">
        <v>1666</v>
      </c>
      <c r="B509" s="27">
        <v>38581</v>
      </c>
      <c r="C509" s="46" t="e">
        <f>VLOOKUP(A509,'All Plans inc Retail Parks etc'!$A$2:B3443,2,FALSE)</f>
        <v>#N/A</v>
      </c>
    </row>
    <row r="510" spans="1:3" ht="12.75">
      <c r="A510" s="26" t="s">
        <v>1007</v>
      </c>
      <c r="B510" s="27">
        <v>39591</v>
      </c>
      <c r="C510" s="46">
        <f>VLOOKUP(A510,'All Plans inc Retail Parks etc'!$A$2:B3444,2,FALSE)</f>
        <v>1</v>
      </c>
    </row>
    <row r="511" spans="1:3" ht="12.75">
      <c r="A511" s="26" t="s">
        <v>1173</v>
      </c>
      <c r="B511" s="27">
        <v>39806</v>
      </c>
      <c r="C511" s="46">
        <f>VLOOKUP(A511,'All Plans inc Retail Parks etc'!$A$2:B3445,2,FALSE)</f>
        <v>1</v>
      </c>
    </row>
    <row r="512" spans="1:3" ht="12.75">
      <c r="A512" s="26" t="s">
        <v>705</v>
      </c>
      <c r="B512" s="27">
        <v>38793</v>
      </c>
      <c r="C512" s="46">
        <f>VLOOKUP(A512,'All Plans inc Retail Parks etc'!$A$2:B3446,2,FALSE)</f>
        <v>1</v>
      </c>
    </row>
    <row r="513" spans="1:3" ht="12.75">
      <c r="A513" s="26" t="s">
        <v>1008</v>
      </c>
      <c r="B513" s="27">
        <v>39589</v>
      </c>
      <c r="C513" s="46">
        <f>VLOOKUP(A513,'All Plans inc Retail Parks etc'!$A$2:B3447,2,FALSE)</f>
        <v>1</v>
      </c>
    </row>
    <row r="514" spans="1:3" ht="12.75">
      <c r="A514" s="26" t="s">
        <v>706</v>
      </c>
      <c r="B514" s="27">
        <v>39813</v>
      </c>
      <c r="C514" s="46">
        <f>VLOOKUP(A514,'All Plans inc Retail Parks etc'!$A$2:B3448,2,FALSE)</f>
        <v>1</v>
      </c>
    </row>
    <row r="515" spans="1:3" ht="12.75">
      <c r="A515" s="26" t="s">
        <v>707</v>
      </c>
      <c r="B515" s="27">
        <v>39139</v>
      </c>
      <c r="C515" s="46">
        <f>VLOOKUP(A515,'All Plans inc Retail Parks etc'!$A$2:B3449,2,FALSE)</f>
        <v>1</v>
      </c>
    </row>
    <row r="516" spans="1:3" ht="12.75">
      <c r="A516" s="26" t="s">
        <v>1009</v>
      </c>
      <c r="B516" s="27">
        <v>39486</v>
      </c>
      <c r="C516" s="46">
        <f>VLOOKUP(A516,'All Plans inc Retail Parks etc'!$A$2:B3450,2,FALSE)</f>
        <v>1</v>
      </c>
    </row>
    <row r="517" spans="1:3" ht="12.75">
      <c r="A517" s="26" t="s">
        <v>1010</v>
      </c>
      <c r="B517" s="27">
        <v>39486</v>
      </c>
      <c r="C517" s="46">
        <f>VLOOKUP(A517,'All Plans inc Retail Parks etc'!$A$2:B3451,2,FALSE)</f>
        <v>1</v>
      </c>
    </row>
    <row r="518" spans="1:3" ht="12.75">
      <c r="A518" s="26" t="s">
        <v>1011</v>
      </c>
      <c r="B518" s="27">
        <v>39756</v>
      </c>
      <c r="C518" s="46">
        <f>VLOOKUP(A518,'All Plans inc Retail Parks etc'!$A$2:B3452,2,FALSE)</f>
        <v>1</v>
      </c>
    </row>
    <row r="519" spans="1:3" ht="12.75">
      <c r="A519" s="26" t="s">
        <v>708</v>
      </c>
      <c r="B519" s="27">
        <v>39206</v>
      </c>
      <c r="C519" s="46">
        <f>VLOOKUP(A519,'All Plans inc Retail Parks etc'!$A$2:B3453,2,FALSE)</f>
        <v>1</v>
      </c>
    </row>
    <row r="520" spans="1:3" ht="12.75">
      <c r="A520" s="26" t="s">
        <v>1012</v>
      </c>
      <c r="B520" s="27">
        <v>39132</v>
      </c>
      <c r="C520" s="46">
        <f>VLOOKUP(A520,'All Plans inc Retail Parks etc'!$A$2:B3454,2,FALSE)</f>
        <v>1</v>
      </c>
    </row>
    <row r="521" spans="1:3" ht="12.75">
      <c r="A521" s="26" t="s">
        <v>1013</v>
      </c>
      <c r="B521" s="27">
        <v>39636</v>
      </c>
      <c r="C521" s="46">
        <f>VLOOKUP(A521,'All Plans inc Retail Parks etc'!$A$2:B3455,2,FALSE)</f>
        <v>1</v>
      </c>
    </row>
    <row r="522" spans="1:3" ht="12.75">
      <c r="A522" s="26" t="s">
        <v>709</v>
      </c>
      <c r="B522" s="27">
        <v>38846</v>
      </c>
      <c r="C522" s="46">
        <f>VLOOKUP(A522,'All Plans inc Retail Parks etc'!$A$2:B3456,2,FALSE)</f>
        <v>1</v>
      </c>
    </row>
    <row r="523" spans="1:3" ht="12.75">
      <c r="A523" s="26" t="s">
        <v>2964</v>
      </c>
      <c r="B523" s="27">
        <v>38574</v>
      </c>
      <c r="C523" s="46">
        <f>VLOOKUP(A523,'All Plans inc Retail Parks etc'!$A$2:B3457,2,FALSE)</f>
        <v>1</v>
      </c>
    </row>
    <row r="524" spans="1:3" ht="12.75">
      <c r="A524" s="26" t="s">
        <v>1332</v>
      </c>
      <c r="B524" s="27">
        <v>39577</v>
      </c>
      <c r="C524" s="46">
        <f>VLOOKUP(A524,'All Plans inc Retail Parks etc'!$A$2:B3458,2,FALSE)</f>
        <v>1</v>
      </c>
    </row>
    <row r="525" spans="1:3" ht="12.75">
      <c r="A525" s="26" t="s">
        <v>1014</v>
      </c>
      <c r="B525" s="27">
        <v>38825</v>
      </c>
      <c r="C525" s="46">
        <f>VLOOKUP(A525,'All Plans inc Retail Parks etc'!$A$2:B3459,2,FALSE)</f>
        <v>1</v>
      </c>
    </row>
    <row r="526" spans="1:3" ht="12.75">
      <c r="A526" s="26" t="s">
        <v>1015</v>
      </c>
      <c r="B526" s="27">
        <v>39755</v>
      </c>
      <c r="C526" s="46">
        <f>VLOOKUP(A526,'All Plans inc Retail Parks etc'!$A$2:B3460,2,FALSE)</f>
        <v>1</v>
      </c>
    </row>
    <row r="527" spans="1:3" ht="12.75">
      <c r="A527" s="26" t="s">
        <v>710</v>
      </c>
      <c r="B527" s="27">
        <v>38985</v>
      </c>
      <c r="C527" s="46">
        <f>VLOOKUP(A527,'All Plans inc Retail Parks etc'!$A$2:B3461,2,FALSE)</f>
        <v>1</v>
      </c>
    </row>
    <row r="528" spans="1:3" ht="12.75">
      <c r="A528" s="26" t="s">
        <v>1016</v>
      </c>
      <c r="B528" s="27">
        <v>38782</v>
      </c>
      <c r="C528" s="46">
        <f>VLOOKUP(A528,'All Plans inc Retail Parks etc'!$A$2:B3462,2,FALSE)</f>
        <v>1</v>
      </c>
    </row>
    <row r="529" spans="1:3" ht="12.75">
      <c r="A529" s="26" t="s">
        <v>1017</v>
      </c>
      <c r="B529" s="27">
        <v>39254</v>
      </c>
      <c r="C529" s="46">
        <f>VLOOKUP(A529,'All Plans inc Retail Parks etc'!$A$2:B3463,2,FALSE)</f>
        <v>1</v>
      </c>
    </row>
    <row r="530" spans="1:3" ht="12.75">
      <c r="A530" s="26" t="s">
        <v>711</v>
      </c>
      <c r="B530" s="27">
        <v>39478</v>
      </c>
      <c r="C530" s="46">
        <f>VLOOKUP(A530,'All Plans inc Retail Parks etc'!$A$2:B3464,2,FALSE)</f>
        <v>1</v>
      </c>
    </row>
    <row r="531" spans="1:3" ht="12.75">
      <c r="A531" s="26" t="s">
        <v>194</v>
      </c>
      <c r="B531" s="27">
        <v>39037</v>
      </c>
      <c r="C531" s="46">
        <f>VLOOKUP(A531,'All Plans inc Retail Parks etc'!$A$2:B3465,2,FALSE)</f>
        <v>1</v>
      </c>
    </row>
    <row r="532" spans="1:3" ht="12.75">
      <c r="A532" s="26" t="s">
        <v>712</v>
      </c>
      <c r="B532" s="27">
        <v>39364</v>
      </c>
      <c r="C532" s="46">
        <f>VLOOKUP(A532,'All Plans inc Retail Parks etc'!$A$2:B3466,2,FALSE)</f>
        <v>1</v>
      </c>
    </row>
    <row r="533" spans="1:3" ht="12.75">
      <c r="A533" s="26" t="s">
        <v>713</v>
      </c>
      <c r="B533" s="27">
        <v>38939</v>
      </c>
      <c r="C533" s="46">
        <f>VLOOKUP(A533,'All Plans inc Retail Parks etc'!$A$2:B3467,2,FALSE)</f>
        <v>1</v>
      </c>
    </row>
    <row r="534" spans="1:3" ht="12.75">
      <c r="A534" s="26" t="s">
        <v>1018</v>
      </c>
      <c r="B534" s="27">
        <v>39568</v>
      </c>
      <c r="C534" s="46">
        <f>VLOOKUP(A534,'All Plans inc Retail Parks etc'!$A$2:B3468,2,FALSE)</f>
        <v>1</v>
      </c>
    </row>
    <row r="535" spans="1:3" ht="12.75">
      <c r="A535" s="26" t="s">
        <v>796</v>
      </c>
      <c r="B535" s="27">
        <v>38495</v>
      </c>
      <c r="C535" s="46">
        <f>VLOOKUP(A535,'All Plans inc Retail Parks etc'!$A$2:B3469,2,FALSE)</f>
        <v>1</v>
      </c>
    </row>
    <row r="536" spans="1:3" ht="12.75">
      <c r="A536" s="26" t="s">
        <v>1019</v>
      </c>
      <c r="B536" s="27">
        <v>39742</v>
      </c>
      <c r="C536" s="46">
        <f>VLOOKUP(A536,'All Plans inc Retail Parks etc'!$A$2:B3470,2,FALSE)</f>
        <v>1</v>
      </c>
    </row>
    <row r="537" spans="1:3" ht="12.75">
      <c r="A537" s="26" t="s">
        <v>1667</v>
      </c>
      <c r="B537" s="27">
        <v>38581</v>
      </c>
      <c r="C537" s="46" t="e">
        <f>VLOOKUP(A537,'All Plans inc Retail Parks etc'!$A$2:B3471,2,FALSE)</f>
        <v>#N/A</v>
      </c>
    </row>
    <row r="538" spans="1:3" ht="12.75">
      <c r="A538" s="26" t="s">
        <v>964</v>
      </c>
      <c r="B538" s="27">
        <v>38608</v>
      </c>
      <c r="C538" s="46">
        <f>VLOOKUP(A538,'All Plans inc Retail Parks etc'!$A$2:B3472,2,FALSE)</f>
        <v>1</v>
      </c>
    </row>
    <row r="539" spans="1:3" ht="12.75">
      <c r="A539" s="26" t="s">
        <v>1020</v>
      </c>
      <c r="B539" s="27">
        <v>39615</v>
      </c>
      <c r="C539" s="46">
        <f>VLOOKUP(A539,'All Plans inc Retail Parks etc'!$A$2:B3473,2,FALSE)</f>
        <v>1</v>
      </c>
    </row>
    <row r="540" spans="1:3" ht="12.75">
      <c r="A540" s="26" t="s">
        <v>1021</v>
      </c>
      <c r="B540" s="27">
        <v>39013</v>
      </c>
      <c r="C540" s="46">
        <f>VLOOKUP(A540,'All Plans inc Retail Parks etc'!$A$2:B3474,2,FALSE)</f>
        <v>1</v>
      </c>
    </row>
    <row r="541" spans="1:3" ht="12.75">
      <c r="A541" s="26" t="s">
        <v>1022</v>
      </c>
      <c r="B541" s="27">
        <v>39636</v>
      </c>
      <c r="C541" s="46">
        <f>VLOOKUP(A541,'All Plans inc Retail Parks etc'!$A$2:B3475,2,FALSE)</f>
        <v>1</v>
      </c>
    </row>
    <row r="542" spans="1:3" ht="12.75">
      <c r="A542" s="26" t="s">
        <v>1023</v>
      </c>
      <c r="B542" s="27">
        <v>38931</v>
      </c>
      <c r="C542" s="46">
        <f>VLOOKUP(A542,'All Plans inc Retail Parks etc'!$A$2:B3476,2,FALSE)</f>
        <v>1</v>
      </c>
    </row>
    <row r="543" spans="1:3" ht="12.75">
      <c r="A543" s="26" t="s">
        <v>1024</v>
      </c>
      <c r="B543" s="27">
        <v>39556</v>
      </c>
      <c r="C543" s="46">
        <f>VLOOKUP(A543,'All Plans inc Retail Parks etc'!$A$2:B3477,2,FALSE)</f>
        <v>1</v>
      </c>
    </row>
    <row r="544" spans="1:3" ht="12.75">
      <c r="A544" s="26" t="s">
        <v>714</v>
      </c>
      <c r="B544" s="27">
        <v>38758</v>
      </c>
      <c r="C544" s="46">
        <f>VLOOKUP(A544,'All Plans inc Retail Parks etc'!$A$2:B3478,2,FALSE)</f>
        <v>1</v>
      </c>
    </row>
    <row r="545" spans="1:3" ht="12.75">
      <c r="A545" s="26" t="s">
        <v>715</v>
      </c>
      <c r="B545" s="27">
        <v>38758</v>
      </c>
      <c r="C545" s="46">
        <f>VLOOKUP(A545,'All Plans inc Retail Parks etc'!$A$2:B3479,2,FALSE)</f>
        <v>1</v>
      </c>
    </row>
    <row r="546" spans="1:3" ht="12.75">
      <c r="A546" s="26" t="s">
        <v>716</v>
      </c>
      <c r="B546" s="27">
        <v>38758</v>
      </c>
      <c r="C546" s="46">
        <f>VLOOKUP(A546,'All Plans inc Retail Parks etc'!$A$2:B3480,2,FALSE)</f>
        <v>1</v>
      </c>
    </row>
    <row r="547" spans="1:3" ht="12.75">
      <c r="A547" s="26" t="s">
        <v>1025</v>
      </c>
      <c r="B547" s="27">
        <v>39605</v>
      </c>
      <c r="C547" s="46">
        <f>VLOOKUP(A547,'All Plans inc Retail Parks etc'!$A$2:B3481,2,FALSE)</f>
        <v>1</v>
      </c>
    </row>
    <row r="548" spans="1:3" ht="12.75">
      <c r="A548" s="26" t="s">
        <v>717</v>
      </c>
      <c r="B548" s="27">
        <v>38840</v>
      </c>
      <c r="C548" s="46">
        <f>VLOOKUP(A548,'All Plans inc Retail Parks etc'!$A$2:B3482,2,FALSE)</f>
        <v>1</v>
      </c>
    </row>
    <row r="549" spans="1:3" ht="12.75">
      <c r="A549" s="26" t="s">
        <v>797</v>
      </c>
      <c r="B549" s="27">
        <v>38503</v>
      </c>
      <c r="C549" s="46">
        <f>VLOOKUP(A549,'All Plans inc Retail Parks etc'!$A$2:B3483,2,FALSE)</f>
        <v>1</v>
      </c>
    </row>
    <row r="550" spans="1:3" ht="12.75">
      <c r="A550" s="26" t="s">
        <v>718</v>
      </c>
      <c r="B550" s="27">
        <v>38840</v>
      </c>
      <c r="C550" s="46">
        <f>VLOOKUP(A550,'All Plans inc Retail Parks etc'!$A$2:B3484,2,FALSE)</f>
        <v>1</v>
      </c>
    </row>
    <row r="551" spans="1:3" ht="12.75">
      <c r="A551" s="26" t="s">
        <v>1026</v>
      </c>
      <c r="B551" s="27">
        <v>39112</v>
      </c>
      <c r="C551" s="46">
        <f>VLOOKUP(A551,'All Plans inc Retail Parks etc'!$A$2:B3485,2,FALSE)</f>
        <v>1</v>
      </c>
    </row>
    <row r="552" spans="1:3" ht="12.75">
      <c r="A552" s="26" t="s">
        <v>719</v>
      </c>
      <c r="B552" s="27">
        <v>39322</v>
      </c>
      <c r="C552" s="46">
        <f>VLOOKUP(A552,'All Plans inc Retail Parks etc'!$A$2:B3486,2,FALSE)</f>
        <v>1</v>
      </c>
    </row>
    <row r="553" spans="1:3" ht="12.75">
      <c r="A553" s="26" t="s">
        <v>1027</v>
      </c>
      <c r="B553" s="27">
        <v>39596</v>
      </c>
      <c r="C553" s="46">
        <f>VLOOKUP(A553,'All Plans inc Retail Parks etc'!$A$2:B3487,2,FALSE)</f>
        <v>1</v>
      </c>
    </row>
    <row r="554" spans="1:3" ht="12.75">
      <c r="A554" s="26" t="s">
        <v>1333</v>
      </c>
      <c r="B554" s="27">
        <v>39629</v>
      </c>
      <c r="C554" s="46">
        <f>VLOOKUP(A554,'All Plans inc Retail Parks etc'!$A$2:B3488,2,FALSE)</f>
        <v>1</v>
      </c>
    </row>
    <row r="555" spans="1:3" ht="12.75">
      <c r="A555" s="26" t="s">
        <v>720</v>
      </c>
      <c r="B555" s="27">
        <v>39197</v>
      </c>
      <c r="C555" s="46">
        <f>VLOOKUP(A555,'All Plans inc Retail Parks etc'!$A$2:B3489,2,FALSE)</f>
        <v>1</v>
      </c>
    </row>
    <row r="556" spans="1:3" ht="12.75">
      <c r="A556" s="26" t="s">
        <v>721</v>
      </c>
      <c r="B556" s="27">
        <v>38793</v>
      </c>
      <c r="C556" s="46">
        <f>VLOOKUP(A556,'All Plans inc Retail Parks etc'!$A$2:B3490,2,FALSE)</f>
        <v>1</v>
      </c>
    </row>
    <row r="557" spans="1:3" ht="12.75">
      <c r="A557" s="26" t="s">
        <v>1028</v>
      </c>
      <c r="B557" s="27">
        <v>38791</v>
      </c>
      <c r="C557" s="46">
        <f>VLOOKUP(A557,'All Plans inc Retail Parks etc'!$A$2:B3491,2,FALSE)</f>
        <v>1</v>
      </c>
    </row>
    <row r="558" spans="1:3" ht="12.75">
      <c r="A558" s="26" t="s">
        <v>1334</v>
      </c>
      <c r="B558" s="27">
        <v>39629</v>
      </c>
      <c r="C558" s="46">
        <f>VLOOKUP(A558,'All Plans inc Retail Parks etc'!$A$2:B3492,2,FALSE)</f>
        <v>1</v>
      </c>
    </row>
    <row r="559" spans="1:3" ht="12.75">
      <c r="A559" s="26" t="s">
        <v>722</v>
      </c>
      <c r="B559" s="27">
        <v>39813</v>
      </c>
      <c r="C559" s="46">
        <f>VLOOKUP(A559,'All Plans inc Retail Parks etc'!$A$2:B3493,2,FALSE)</f>
        <v>1</v>
      </c>
    </row>
    <row r="560" spans="1:3" ht="12.75">
      <c r="A560" s="26" t="s">
        <v>723</v>
      </c>
      <c r="B560" s="27">
        <v>38804</v>
      </c>
      <c r="C560" s="46">
        <f>VLOOKUP(A560,'All Plans inc Retail Parks etc'!$A$2:B3494,2,FALSE)</f>
        <v>1</v>
      </c>
    </row>
    <row r="561" spans="1:3" ht="12.75">
      <c r="A561" s="26" t="s">
        <v>2894</v>
      </c>
      <c r="B561" s="27">
        <v>38804</v>
      </c>
      <c r="C561" s="46">
        <f>VLOOKUP(A561,'All Plans inc Retail Parks etc'!$A$2:B3495,2,FALSE)</f>
        <v>1</v>
      </c>
    </row>
    <row r="562" spans="1:3" ht="12.75">
      <c r="A562" s="26" t="s">
        <v>1335</v>
      </c>
      <c r="B562" s="27">
        <v>39629</v>
      </c>
      <c r="C562" s="46">
        <f>VLOOKUP(A562,'All Plans inc Retail Parks etc'!$A$2:B3496,2,FALSE)</f>
        <v>1</v>
      </c>
    </row>
    <row r="563" spans="1:3" ht="12.75">
      <c r="A563" s="26" t="s">
        <v>724</v>
      </c>
      <c r="B563" s="27">
        <v>39456</v>
      </c>
      <c r="C563" s="46">
        <f>VLOOKUP(A563,'All Plans inc Retail Parks etc'!$A$2:B3497,2,FALSE)</f>
        <v>1</v>
      </c>
    </row>
    <row r="564" spans="1:3" ht="12.75">
      <c r="A564" s="26" t="s">
        <v>725</v>
      </c>
      <c r="B564" s="27">
        <v>39197</v>
      </c>
      <c r="C564" s="46">
        <f>VLOOKUP(A564,'All Plans inc Retail Parks etc'!$A$2:B3498,2,FALSE)</f>
        <v>1</v>
      </c>
    </row>
    <row r="565" spans="1:3" ht="12.75">
      <c r="A565" s="26" t="s">
        <v>726</v>
      </c>
      <c r="B565" s="27">
        <v>39629</v>
      </c>
      <c r="C565" s="46">
        <f>VLOOKUP(A565,'All Plans inc Retail Parks etc'!$A$2:B3499,2,FALSE)</f>
        <v>1</v>
      </c>
    </row>
    <row r="566" spans="1:3" ht="12.75">
      <c r="A566" s="26" t="s">
        <v>1336</v>
      </c>
      <c r="B566" s="27">
        <v>39629</v>
      </c>
      <c r="C566" s="46">
        <f>VLOOKUP(A566,'All Plans inc Retail Parks etc'!$A$2:B3500,2,FALSE)</f>
        <v>1</v>
      </c>
    </row>
    <row r="567" spans="1:3" ht="12.75">
      <c r="A567" s="26" t="s">
        <v>1668</v>
      </c>
      <c r="B567" s="27">
        <v>38581</v>
      </c>
      <c r="C567" s="46" t="e">
        <f>VLOOKUP(A567,'All Plans inc Retail Parks etc'!$A$2:B3501,2,FALSE)</f>
        <v>#N/A</v>
      </c>
    </row>
    <row r="568" spans="1:3" ht="12.75">
      <c r="A568" s="26" t="s">
        <v>1029</v>
      </c>
      <c r="B568" s="27">
        <v>39129</v>
      </c>
      <c r="C568" s="46">
        <f>VLOOKUP(A568,'All Plans inc Retail Parks etc'!$A$2:B3502,2,FALSE)</f>
        <v>1</v>
      </c>
    </row>
    <row r="569" spans="1:3" ht="12.75">
      <c r="A569" s="26" t="s">
        <v>1030</v>
      </c>
      <c r="B569" s="27">
        <v>39825</v>
      </c>
      <c r="C569" s="46">
        <f>VLOOKUP(A569,'All Plans inc Retail Parks etc'!$A$2:B3503,2,FALSE)</f>
        <v>1</v>
      </c>
    </row>
    <row r="570" spans="1:3" ht="12.75">
      <c r="A570" s="26" t="s">
        <v>727</v>
      </c>
      <c r="B570" s="27">
        <v>39834</v>
      </c>
      <c r="C570" s="46">
        <f>VLOOKUP(A570,'All Plans inc Retail Parks etc'!$A$2:B3504,2,FALSE)</f>
        <v>1</v>
      </c>
    </row>
    <row r="571" spans="1:3" ht="12.75">
      <c r="A571" s="26" t="s">
        <v>728</v>
      </c>
      <c r="B571" s="27">
        <v>39834</v>
      </c>
      <c r="C571" s="46">
        <f>VLOOKUP(A571,'All Plans inc Retail Parks etc'!$A$2:B3505,2,FALSE)</f>
        <v>1</v>
      </c>
    </row>
    <row r="572" spans="1:3" ht="12.75">
      <c r="A572" s="26" t="s">
        <v>627</v>
      </c>
      <c r="B572" s="27">
        <v>39834</v>
      </c>
      <c r="C572" s="46">
        <f>VLOOKUP(A572,'All Plans inc Retail Parks etc'!$A$2:B3506,2,FALSE)</f>
        <v>1</v>
      </c>
    </row>
    <row r="573" spans="1:3" ht="12.75">
      <c r="A573" s="26" t="s">
        <v>211</v>
      </c>
      <c r="B573" s="27">
        <v>39834</v>
      </c>
      <c r="C573" s="46">
        <f>VLOOKUP(A573,'All Plans inc Retail Parks etc'!$A$2:B3507,2,FALSE)</f>
        <v>1</v>
      </c>
    </row>
    <row r="574" spans="1:3" ht="12.75">
      <c r="A574" s="26" t="s">
        <v>855</v>
      </c>
      <c r="B574" s="27">
        <v>39834</v>
      </c>
      <c r="C574" s="46">
        <f>VLOOKUP(A574,'All Plans inc Retail Parks etc'!$A$2:B3508,2,FALSE)</f>
        <v>1</v>
      </c>
    </row>
    <row r="575" spans="1:3" ht="12.75">
      <c r="A575" s="26" t="s">
        <v>729</v>
      </c>
      <c r="B575" s="27">
        <v>39834</v>
      </c>
      <c r="C575" s="46">
        <f>VLOOKUP(A575,'All Plans inc Retail Parks etc'!$A$2:B3509,2,FALSE)</f>
        <v>1</v>
      </c>
    </row>
    <row r="576" spans="1:3" ht="12.75">
      <c r="A576" s="26" t="s">
        <v>1031</v>
      </c>
      <c r="B576" s="27">
        <v>39227</v>
      </c>
      <c r="C576" s="46">
        <f>VLOOKUP(A576,'All Plans inc Retail Parks etc'!$A$2:B3510,2,FALSE)</f>
        <v>1</v>
      </c>
    </row>
    <row r="577" spans="1:3" ht="12.75">
      <c r="A577" s="26" t="s">
        <v>1032</v>
      </c>
      <c r="B577" s="27">
        <v>39752</v>
      </c>
      <c r="C577" s="46">
        <f>VLOOKUP(A577,'All Plans inc Retail Parks etc'!$A$2:B3511,2,FALSE)</f>
        <v>1</v>
      </c>
    </row>
    <row r="578" spans="1:3" ht="12.75">
      <c r="A578" s="26" t="s">
        <v>730</v>
      </c>
      <c r="B578" s="27">
        <v>39372</v>
      </c>
      <c r="C578" s="46">
        <f>VLOOKUP(A578,'All Plans inc Retail Parks etc'!$A$2:B3512,2,FALSE)</f>
        <v>1</v>
      </c>
    </row>
    <row r="579" spans="1:3" ht="12.75">
      <c r="A579" s="26" t="s">
        <v>1493</v>
      </c>
      <c r="B579" s="27">
        <v>39416</v>
      </c>
      <c r="C579" s="46">
        <f>VLOOKUP(A579,'All Plans inc Retail Parks etc'!$A$2:B3513,2,FALSE)</f>
        <v>1</v>
      </c>
    </row>
    <row r="580" spans="1:3" ht="12.75">
      <c r="A580" s="26" t="s">
        <v>2965</v>
      </c>
      <c r="B580" s="27">
        <v>38570</v>
      </c>
      <c r="C580" s="46">
        <f>VLOOKUP(A580,'All Plans inc Retail Parks etc'!$A$2:B3514,2,FALSE)</f>
        <v>1</v>
      </c>
    </row>
    <row r="581" spans="1:3" ht="12.75">
      <c r="A581" s="26" t="s">
        <v>1034</v>
      </c>
      <c r="B581" s="27">
        <v>39375</v>
      </c>
      <c r="C581" s="46">
        <f>VLOOKUP(A581,'All Plans inc Retail Parks etc'!$A$2:B3515,2,FALSE)</f>
        <v>1</v>
      </c>
    </row>
    <row r="582" spans="1:3" ht="12.75">
      <c r="A582" s="26" t="s">
        <v>1035</v>
      </c>
      <c r="B582" s="27">
        <v>38852</v>
      </c>
      <c r="C582" s="46">
        <f>VLOOKUP(A582,'All Plans inc Retail Parks etc'!$A$2:B3516,2,FALSE)</f>
        <v>1</v>
      </c>
    </row>
    <row r="583" spans="1:3" ht="12.75">
      <c r="A583" s="26" t="s">
        <v>2358</v>
      </c>
      <c r="B583" s="27">
        <v>38782</v>
      </c>
      <c r="C583" s="46">
        <f>VLOOKUP(A583,'All Plans inc Retail Parks etc'!$A$2:B3517,2,FALSE)</f>
        <v>1</v>
      </c>
    </row>
    <row r="584" spans="1:3" ht="12.75">
      <c r="A584" s="26" t="s">
        <v>2359</v>
      </c>
      <c r="B584" s="27">
        <v>38565</v>
      </c>
      <c r="C584" s="46">
        <f>VLOOKUP(A584,'All Plans inc Retail Parks etc'!$A$2:B3518,2,FALSE)</f>
        <v>1</v>
      </c>
    </row>
    <row r="585" spans="1:3" ht="12.75">
      <c r="A585" s="26" t="s">
        <v>1036</v>
      </c>
      <c r="B585" s="27">
        <v>39223</v>
      </c>
      <c r="C585" s="46">
        <f>VLOOKUP(A585,'All Plans inc Retail Parks etc'!$A$2:B3519,2,FALSE)</f>
        <v>1</v>
      </c>
    </row>
    <row r="586" spans="1:3" ht="12.75">
      <c r="A586" s="26" t="s">
        <v>731</v>
      </c>
      <c r="B586" s="27">
        <v>39611</v>
      </c>
      <c r="C586" s="46">
        <f>VLOOKUP(A586,'All Plans inc Retail Parks etc'!$A$2:B3520,2,FALSE)</f>
        <v>1</v>
      </c>
    </row>
    <row r="587" spans="1:3" ht="12.75">
      <c r="A587" s="26" t="s">
        <v>1037</v>
      </c>
      <c r="B587" s="27">
        <v>39638</v>
      </c>
      <c r="C587" s="46">
        <f>VLOOKUP(A587,'All Plans inc Retail Parks etc'!$A$2:B3521,2,FALSE)</f>
        <v>1</v>
      </c>
    </row>
    <row r="588" spans="1:3" ht="12.75">
      <c r="A588" s="26" t="s">
        <v>338</v>
      </c>
      <c r="B588" s="27">
        <v>39163</v>
      </c>
      <c r="C588" s="46">
        <f>VLOOKUP(A588,'All Plans inc Retail Parks etc'!$A$2:B3522,2,FALSE)</f>
        <v>1</v>
      </c>
    </row>
    <row r="589" spans="1:3" ht="12.75">
      <c r="A589" s="26" t="s">
        <v>1038</v>
      </c>
      <c r="B589" s="27">
        <v>39559</v>
      </c>
      <c r="C589" s="46">
        <f>VLOOKUP(A589,'All Plans inc Retail Parks etc'!$A$2:B3523,2,FALSE)</f>
        <v>1</v>
      </c>
    </row>
    <row r="590" spans="1:3" ht="12.75">
      <c r="A590" s="26" t="s">
        <v>1039</v>
      </c>
      <c r="B590" s="27">
        <v>39678</v>
      </c>
      <c r="C590" s="46">
        <f>VLOOKUP(A590,'All Plans inc Retail Parks etc'!$A$2:B3524,2,FALSE)</f>
        <v>1</v>
      </c>
    </row>
    <row r="591" spans="1:3" ht="12.75">
      <c r="A591" s="26" t="s">
        <v>732</v>
      </c>
      <c r="B591" s="27">
        <v>39933</v>
      </c>
      <c r="C591" s="46">
        <f>VLOOKUP(A591,'All Plans inc Retail Parks etc'!$A$2:B3525,2,FALSE)</f>
        <v>1</v>
      </c>
    </row>
    <row r="592" spans="1:3" ht="12.75">
      <c r="A592" s="26" t="s">
        <v>733</v>
      </c>
      <c r="B592" s="27">
        <v>39834</v>
      </c>
      <c r="C592" s="46">
        <f>VLOOKUP(A592,'All Plans inc Retail Parks etc'!$A$2:B3526,2,FALSE)</f>
        <v>1</v>
      </c>
    </row>
    <row r="593" spans="1:3" ht="12.75">
      <c r="A593" s="26" t="s">
        <v>1565</v>
      </c>
      <c r="B593" s="27">
        <v>39372</v>
      </c>
      <c r="C593" s="46">
        <f>VLOOKUP(A593,'All Plans inc Retail Parks etc'!$A$2:B3527,2,FALSE)</f>
        <v>1</v>
      </c>
    </row>
    <row r="594" spans="1:3" ht="12.75">
      <c r="A594" s="26" t="s">
        <v>734</v>
      </c>
      <c r="B594" s="27">
        <v>39379</v>
      </c>
      <c r="C594" s="46">
        <f>VLOOKUP(A594,'All Plans inc Retail Parks etc'!$A$2:B3528,2,FALSE)</f>
        <v>1</v>
      </c>
    </row>
    <row r="595" spans="1:3" ht="12.75">
      <c r="A595" s="26" t="s">
        <v>735</v>
      </c>
      <c r="B595" s="27">
        <v>39377</v>
      </c>
      <c r="C595" s="46">
        <f>VLOOKUP(A595,'All Plans inc Retail Parks etc'!$A$2:B3529,2,FALSE)</f>
        <v>1</v>
      </c>
    </row>
    <row r="596" spans="1:3" ht="12.75">
      <c r="A596" s="26" t="s">
        <v>1040</v>
      </c>
      <c r="B596" s="27">
        <v>39210</v>
      </c>
      <c r="C596" s="46">
        <f>VLOOKUP(A596,'All Plans inc Retail Parks etc'!$A$2:B3530,2,FALSE)</f>
        <v>1</v>
      </c>
    </row>
    <row r="597" spans="1:3" ht="12.75">
      <c r="A597" s="26" t="s">
        <v>1041</v>
      </c>
      <c r="B597" s="27">
        <v>39042</v>
      </c>
      <c r="C597" s="46">
        <f>VLOOKUP(A597,'All Plans inc Retail Parks etc'!$A$2:B3531,2,FALSE)</f>
        <v>1</v>
      </c>
    </row>
    <row r="598" spans="1:3" ht="12.75">
      <c r="A598" s="26" t="s">
        <v>2109</v>
      </c>
      <c r="B598" s="27">
        <v>38574</v>
      </c>
      <c r="C598" s="46">
        <f>VLOOKUP(A598,'All Plans inc Retail Parks etc'!$A$2:B3532,2,FALSE)</f>
        <v>1</v>
      </c>
    </row>
    <row r="599" spans="1:3" ht="12.75">
      <c r="A599" s="26" t="s">
        <v>1042</v>
      </c>
      <c r="B599" s="27">
        <v>39461</v>
      </c>
      <c r="C599" s="46">
        <f>VLOOKUP(A599,'All Plans inc Retail Parks etc'!$A$2:B3533,2,FALSE)</f>
        <v>1</v>
      </c>
    </row>
    <row r="600" spans="1:3" ht="12.75">
      <c r="A600" s="26" t="s">
        <v>1669</v>
      </c>
      <c r="B600" s="27">
        <v>38581</v>
      </c>
      <c r="C600" s="46" t="e">
        <f>VLOOKUP(A600,'All Plans inc Retail Parks etc'!$A$2:B3534,2,FALSE)</f>
        <v>#N/A</v>
      </c>
    </row>
    <row r="601" spans="1:3" ht="12.75">
      <c r="A601" s="26" t="s">
        <v>1043</v>
      </c>
      <c r="B601" s="27">
        <v>39623</v>
      </c>
      <c r="C601" s="46">
        <f>VLOOKUP(A601,'All Plans inc Retail Parks etc'!$A$2:B3535,2,FALSE)</f>
        <v>1</v>
      </c>
    </row>
    <row r="602" spans="1:3" ht="12.75">
      <c r="A602" s="26" t="s">
        <v>1044</v>
      </c>
      <c r="B602" s="27">
        <v>39780</v>
      </c>
      <c r="C602" s="46">
        <f>VLOOKUP(A602,'All Plans inc Retail Parks etc'!$A$2:B3536,2,FALSE)</f>
        <v>1</v>
      </c>
    </row>
    <row r="603" spans="1:3" ht="12.75">
      <c r="A603" s="26" t="s">
        <v>736</v>
      </c>
      <c r="B603" s="27">
        <v>39479</v>
      </c>
      <c r="C603" s="46">
        <f>VLOOKUP(A603,'All Plans inc Retail Parks etc'!$A$2:B3537,2,FALSE)</f>
        <v>1</v>
      </c>
    </row>
    <row r="604" spans="1:3" ht="12.75">
      <c r="A604" s="26" t="s">
        <v>2360</v>
      </c>
      <c r="B604" s="27">
        <v>38517</v>
      </c>
      <c r="C604" s="46">
        <f>VLOOKUP(A604,'All Plans inc Retail Parks etc'!$A$2:B3538,2,FALSE)</f>
        <v>1</v>
      </c>
    </row>
    <row r="605" spans="1:3" ht="12.75">
      <c r="A605" s="26" t="s">
        <v>1045</v>
      </c>
      <c r="B605" s="27">
        <v>39337</v>
      </c>
      <c r="C605" s="46">
        <f>VLOOKUP(A605,'All Plans inc Retail Parks etc'!$A$2:B3539,2,FALSE)</f>
        <v>1</v>
      </c>
    </row>
    <row r="606" spans="1:3" ht="12.75">
      <c r="A606" s="26" t="s">
        <v>737</v>
      </c>
      <c r="B606" s="27">
        <v>39337</v>
      </c>
      <c r="C606" s="46">
        <f>VLOOKUP(A606,'All Plans inc Retail Parks etc'!$A$2:B3540,2,FALSE)</f>
        <v>1</v>
      </c>
    </row>
    <row r="607" spans="1:3" ht="12.75">
      <c r="A607" s="26" t="s">
        <v>424</v>
      </c>
      <c r="B607" s="27">
        <v>39871</v>
      </c>
      <c r="C607" s="46">
        <f>VLOOKUP(A607,'All Plans inc Retail Parks etc'!$A$2:B3541,2,FALSE)</f>
        <v>1</v>
      </c>
    </row>
    <row r="608" spans="1:3" ht="12.75">
      <c r="A608" s="26" t="s">
        <v>1046</v>
      </c>
      <c r="B608" s="27">
        <v>38937</v>
      </c>
      <c r="C608" s="46">
        <f>VLOOKUP(A608,'All Plans inc Retail Parks etc'!$A$2:B3542,2,FALSE)</f>
        <v>1</v>
      </c>
    </row>
    <row r="609" spans="1:3" ht="12.75">
      <c r="A609" s="26" t="s">
        <v>1047</v>
      </c>
      <c r="B609" s="27">
        <v>38874</v>
      </c>
      <c r="C609" s="46">
        <f>VLOOKUP(A609,'All Plans inc Retail Parks etc'!$A$2:B3543,2,FALSE)</f>
        <v>1</v>
      </c>
    </row>
    <row r="610" spans="1:3" ht="12.75">
      <c r="A610" s="26" t="s">
        <v>2361</v>
      </c>
      <c r="B610" s="27">
        <v>39552</v>
      </c>
      <c r="C610" s="46">
        <f>VLOOKUP(A610,'All Plans inc Retail Parks etc'!$A$2:B3544,2,FALSE)</f>
        <v>1</v>
      </c>
    </row>
    <row r="611" spans="1:3" ht="12.75">
      <c r="A611" s="26" t="s">
        <v>1049</v>
      </c>
      <c r="B611" s="27">
        <v>39560</v>
      </c>
      <c r="C611" s="46">
        <f>VLOOKUP(A611,'All Plans inc Retail Parks etc'!$A$2:B3545,2,FALSE)</f>
        <v>1</v>
      </c>
    </row>
    <row r="612" spans="1:3" ht="12.75">
      <c r="A612" s="26" t="s">
        <v>738</v>
      </c>
      <c r="B612" s="27">
        <v>39303</v>
      </c>
      <c r="C612" s="46">
        <f>VLOOKUP(A612,'All Plans inc Retail Parks etc'!$A$2:B3546,2,FALSE)</f>
        <v>1</v>
      </c>
    </row>
    <row r="613" spans="1:3" ht="12.75">
      <c r="A613" s="26" t="s">
        <v>739</v>
      </c>
      <c r="B613" s="27">
        <v>39304</v>
      </c>
      <c r="C613" s="46">
        <f>VLOOKUP(A613,'All Plans inc Retail Parks etc'!$A$2:B3547,2,FALSE)</f>
        <v>1</v>
      </c>
    </row>
    <row r="614" spans="1:3" ht="12.75">
      <c r="A614" s="26" t="s">
        <v>740</v>
      </c>
      <c r="B614" s="27">
        <v>39304</v>
      </c>
      <c r="C614" s="46">
        <f>VLOOKUP(A614,'All Plans inc Retail Parks etc'!$A$2:B3548,2,FALSE)</f>
        <v>1</v>
      </c>
    </row>
    <row r="615" spans="1:3" ht="12.75">
      <c r="A615" s="26" t="s">
        <v>1050</v>
      </c>
      <c r="B615" s="27">
        <v>39806</v>
      </c>
      <c r="C615" s="46">
        <f>VLOOKUP(A615,'All Plans inc Retail Parks etc'!$A$2:B3549,2,FALSE)</f>
        <v>1</v>
      </c>
    </row>
    <row r="616" spans="1:3" ht="12.75">
      <c r="A616" s="26" t="s">
        <v>1051</v>
      </c>
      <c r="B616" s="27">
        <v>39829</v>
      </c>
      <c r="C616" s="46">
        <f>VLOOKUP(A616,'All Plans inc Retail Parks etc'!$A$2:B3550,2,FALSE)</f>
        <v>1</v>
      </c>
    </row>
    <row r="617" spans="1:3" ht="12.75">
      <c r="A617" s="26" t="s">
        <v>1052</v>
      </c>
      <c r="B617" s="27">
        <v>39721</v>
      </c>
      <c r="C617" s="46">
        <f>VLOOKUP(A617,'All Plans inc Retail Parks etc'!$A$2:B3551,2,FALSE)</f>
        <v>1</v>
      </c>
    </row>
    <row r="618" spans="1:3" ht="12.75">
      <c r="A618" s="26" t="s">
        <v>1337</v>
      </c>
      <c r="B618" s="27">
        <v>39525</v>
      </c>
      <c r="C618" s="46">
        <f>VLOOKUP(A618,'All Plans inc Retail Parks etc'!$A$2:B3552,2,FALSE)</f>
        <v>1</v>
      </c>
    </row>
    <row r="619" spans="1:3" ht="12.75">
      <c r="A619" s="26" t="s">
        <v>741</v>
      </c>
      <c r="B619" s="27">
        <v>39244</v>
      </c>
      <c r="C619" s="46">
        <f>VLOOKUP(A619,'All Plans inc Retail Parks etc'!$A$2:B3553,2,FALSE)</f>
        <v>1</v>
      </c>
    </row>
    <row r="620" spans="1:3" ht="12.75">
      <c r="A620" s="26" t="s">
        <v>1428</v>
      </c>
      <c r="B620" s="27">
        <v>38496</v>
      </c>
      <c r="C620" s="46">
        <f>VLOOKUP(A620,'All Plans inc Retail Parks etc'!$A$2:B3554,2,FALSE)</f>
        <v>1</v>
      </c>
    </row>
    <row r="621" spans="1:3" ht="12.75">
      <c r="A621" s="26" t="s">
        <v>1338</v>
      </c>
      <c r="B621" s="27">
        <v>39575</v>
      </c>
      <c r="C621" s="46">
        <f>VLOOKUP(A621,'All Plans inc Retail Parks etc'!$A$2:B3555,2,FALSE)</f>
        <v>1</v>
      </c>
    </row>
    <row r="622" spans="1:3" ht="12.75">
      <c r="A622" s="26" t="s">
        <v>1053</v>
      </c>
      <c r="B622" s="27">
        <v>38966</v>
      </c>
      <c r="C622" s="46">
        <f>VLOOKUP(A622,'All Plans inc Retail Parks etc'!$A$2:B3556,2,FALSE)</f>
        <v>1</v>
      </c>
    </row>
    <row r="623" spans="1:3" ht="12.75">
      <c r="A623" s="26" t="s">
        <v>1054</v>
      </c>
      <c r="B623" s="27">
        <v>39143</v>
      </c>
      <c r="C623" s="46">
        <f>VLOOKUP(A623,'All Plans inc Retail Parks etc'!$A$2:B3557,2,FALSE)</f>
        <v>1</v>
      </c>
    </row>
    <row r="624" spans="1:3" ht="12.75">
      <c r="A624" s="26" t="s">
        <v>1670</v>
      </c>
      <c r="B624" s="27">
        <v>38581</v>
      </c>
      <c r="C624" s="46" t="e">
        <f>VLOOKUP(A624,'All Plans inc Retail Parks etc'!$A$2:B3558,2,FALSE)</f>
        <v>#N/A</v>
      </c>
    </row>
    <row r="625" spans="1:3" ht="12.75">
      <c r="A625" s="26" t="s">
        <v>1055</v>
      </c>
      <c r="B625" s="27">
        <v>39435</v>
      </c>
      <c r="C625" s="46">
        <f>VLOOKUP(A625,'All Plans inc Retail Parks etc'!$A$2:B3559,2,FALSE)</f>
        <v>1</v>
      </c>
    </row>
    <row r="626" spans="1:3" ht="12.75">
      <c r="A626" s="26" t="s">
        <v>1056</v>
      </c>
      <c r="B626" s="27">
        <v>39385</v>
      </c>
      <c r="C626" s="46">
        <f>VLOOKUP(A626,'All Plans inc Retail Parks etc'!$A$2:B3560,2,FALSE)</f>
        <v>1</v>
      </c>
    </row>
    <row r="627" spans="1:3" ht="12.75">
      <c r="A627" s="26" t="s">
        <v>1057</v>
      </c>
      <c r="B627" s="27">
        <v>38832</v>
      </c>
      <c r="C627" s="46">
        <f>VLOOKUP(A627,'All Plans inc Retail Parks etc'!$A$2:B3561,2,FALSE)</f>
        <v>1</v>
      </c>
    </row>
    <row r="628" spans="1:3" ht="12.75">
      <c r="A628" s="26" t="s">
        <v>1058</v>
      </c>
      <c r="B628" s="27">
        <v>38832</v>
      </c>
      <c r="C628" s="46">
        <f>VLOOKUP(A628,'All Plans inc Retail Parks etc'!$A$2:B3562,2,FALSE)</f>
        <v>1</v>
      </c>
    </row>
    <row r="629" spans="1:3" ht="12.75">
      <c r="A629" s="26" t="s">
        <v>2895</v>
      </c>
      <c r="B629" s="27">
        <v>38734</v>
      </c>
      <c r="C629" s="46">
        <f>VLOOKUP(A629,'All Plans inc Retail Parks etc'!$A$2:B3563,2,FALSE)</f>
        <v>1</v>
      </c>
    </row>
    <row r="630" spans="1:3" ht="12.75">
      <c r="A630" s="26" t="s">
        <v>1059</v>
      </c>
      <c r="B630" s="27">
        <v>39835</v>
      </c>
      <c r="C630" s="46">
        <f>VLOOKUP(A630,'All Plans inc Retail Parks etc'!$A$2:B3564,2,FALSE)</f>
        <v>1</v>
      </c>
    </row>
    <row r="631" spans="1:3" ht="12.75">
      <c r="A631" s="26" t="s">
        <v>742</v>
      </c>
      <c r="B631" s="27">
        <v>39324</v>
      </c>
      <c r="C631" s="46">
        <f>VLOOKUP(A631,'All Plans inc Retail Parks etc'!$A$2:B3565,2,FALSE)</f>
        <v>1</v>
      </c>
    </row>
    <row r="632" spans="1:3" ht="12.75">
      <c r="A632" s="26" t="s">
        <v>743</v>
      </c>
      <c r="B632" s="27">
        <v>38736</v>
      </c>
      <c r="C632" s="46">
        <f>VLOOKUP(A632,'All Plans inc Retail Parks etc'!$A$2:B3566,2,FALSE)</f>
        <v>1</v>
      </c>
    </row>
    <row r="633" spans="1:3" ht="12.75">
      <c r="A633" s="26" t="s">
        <v>2381</v>
      </c>
      <c r="B633" s="27">
        <v>39533</v>
      </c>
      <c r="C633" s="46">
        <f>VLOOKUP(A633,'All Plans inc Retail Parks etc'!$A$2:B3567,2,FALSE)</f>
        <v>1</v>
      </c>
    </row>
    <row r="634" spans="1:3" ht="12.75">
      <c r="A634" s="26" t="s">
        <v>744</v>
      </c>
      <c r="B634" s="27">
        <v>38946</v>
      </c>
      <c r="C634" s="46">
        <f>VLOOKUP(A634,'All Plans inc Retail Parks etc'!$A$2:B3568,2,FALSE)</f>
        <v>1</v>
      </c>
    </row>
    <row r="635" spans="1:3" ht="12.75">
      <c r="A635" s="26" t="s">
        <v>1671</v>
      </c>
      <c r="B635" s="27">
        <v>38581</v>
      </c>
      <c r="C635" s="46" t="e">
        <f>VLOOKUP(A635,'All Plans inc Retail Parks etc'!$A$2:B3569,2,FALSE)</f>
        <v>#N/A</v>
      </c>
    </row>
    <row r="636" spans="1:3" ht="12.75">
      <c r="A636" s="26" t="s">
        <v>1060</v>
      </c>
      <c r="B636" s="27">
        <v>39581</v>
      </c>
      <c r="C636" s="46">
        <f>VLOOKUP(A636,'All Plans inc Retail Parks etc'!$A$2:B3570,2,FALSE)</f>
        <v>1</v>
      </c>
    </row>
    <row r="637" spans="1:3" ht="12.75">
      <c r="A637" s="26" t="s">
        <v>745</v>
      </c>
      <c r="B637" s="27">
        <v>38819</v>
      </c>
      <c r="C637" s="46">
        <f>VLOOKUP(A637,'All Plans inc Retail Parks etc'!$A$2:B3571,2,FALSE)</f>
        <v>1</v>
      </c>
    </row>
    <row r="638" spans="1:3" ht="12.75">
      <c r="A638" s="26" t="s">
        <v>746</v>
      </c>
      <c r="B638" s="27">
        <v>39153</v>
      </c>
      <c r="C638" s="46">
        <f>VLOOKUP(A638,'All Plans inc Retail Parks etc'!$A$2:B3572,2,FALSE)</f>
        <v>1</v>
      </c>
    </row>
    <row r="639" spans="1:3" ht="12.75">
      <c r="A639" s="26" t="s">
        <v>747</v>
      </c>
      <c r="B639" s="27">
        <v>38819</v>
      </c>
      <c r="C639" s="46">
        <f>VLOOKUP(A639,'All Plans inc Retail Parks etc'!$A$2:B3573,2,FALSE)</f>
        <v>1</v>
      </c>
    </row>
    <row r="640" spans="1:3" ht="12.75">
      <c r="A640" s="26" t="s">
        <v>748</v>
      </c>
      <c r="B640" s="27">
        <v>39153</v>
      </c>
      <c r="C640" s="46">
        <f>VLOOKUP(A640,'All Plans inc Retail Parks etc'!$A$2:B3574,2,FALSE)</f>
        <v>1</v>
      </c>
    </row>
    <row r="641" spans="1:3" ht="12.75">
      <c r="A641" s="26" t="s">
        <v>1061</v>
      </c>
      <c r="B641" s="27">
        <v>39501</v>
      </c>
      <c r="C641" s="46">
        <f>VLOOKUP(A641,'All Plans inc Retail Parks etc'!$A$2:B3575,2,FALSE)</f>
        <v>1</v>
      </c>
    </row>
    <row r="642" spans="1:3" ht="12.75">
      <c r="A642" s="26" t="s">
        <v>2362</v>
      </c>
      <c r="B642" s="27">
        <v>38691</v>
      </c>
      <c r="C642" s="46">
        <f>VLOOKUP(A642,'All Plans inc Retail Parks etc'!$A$2:B3576,2,FALSE)</f>
        <v>1</v>
      </c>
    </row>
    <row r="643" spans="1:3" ht="12.75">
      <c r="A643" s="26" t="s">
        <v>2382</v>
      </c>
      <c r="B643" s="27">
        <v>39575</v>
      </c>
      <c r="C643" s="46">
        <f>VLOOKUP(A643,'All Plans inc Retail Parks etc'!$A$2:B3577,2,FALSE)</f>
        <v>1</v>
      </c>
    </row>
    <row r="644" spans="1:3" ht="12.75">
      <c r="A644" s="26" t="s">
        <v>1062</v>
      </c>
      <c r="B644" s="27">
        <v>39735</v>
      </c>
      <c r="C644" s="46">
        <f>VLOOKUP(A644,'All Plans inc Retail Parks etc'!$A$2:B3578,2,FALSE)</f>
        <v>1</v>
      </c>
    </row>
    <row r="645" spans="1:3" ht="12.75">
      <c r="A645" s="26" t="s">
        <v>749</v>
      </c>
      <c r="B645" s="27">
        <v>39392</v>
      </c>
      <c r="C645" s="46">
        <f>VLOOKUP(A645,'All Plans inc Retail Parks etc'!$A$2:B3579,2,FALSE)</f>
        <v>1</v>
      </c>
    </row>
    <row r="646" spans="1:3" ht="12.75">
      <c r="A646" s="26" t="s">
        <v>750</v>
      </c>
      <c r="B646" s="27">
        <v>39392</v>
      </c>
      <c r="C646" s="46">
        <f>VLOOKUP(A646,'All Plans inc Retail Parks etc'!$A$2:B3580,2,FALSE)</f>
        <v>1</v>
      </c>
    </row>
    <row r="647" spans="1:3" ht="12.75">
      <c r="A647" s="26" t="s">
        <v>1672</v>
      </c>
      <c r="B647" s="27">
        <v>38581</v>
      </c>
      <c r="C647" s="46" t="e">
        <f>VLOOKUP(A647,'All Plans inc Retail Parks etc'!$A$2:B3581,2,FALSE)</f>
        <v>#N/A</v>
      </c>
    </row>
    <row r="648" spans="1:3" ht="12.75">
      <c r="A648" s="26" t="s">
        <v>1063</v>
      </c>
      <c r="B648" s="27">
        <v>39070</v>
      </c>
      <c r="C648" s="46">
        <f>VLOOKUP(A648,'All Plans inc Retail Parks etc'!$A$2:B3582,2,FALSE)</f>
        <v>1</v>
      </c>
    </row>
    <row r="649" spans="1:3" ht="12.75">
      <c r="A649" s="26" t="s">
        <v>1064</v>
      </c>
      <c r="B649" s="27">
        <v>39294</v>
      </c>
      <c r="C649" s="46">
        <f>VLOOKUP(A649,'All Plans inc Retail Parks etc'!$A$2:B3583,2,FALSE)</f>
        <v>1</v>
      </c>
    </row>
    <row r="650" spans="1:3" ht="12.75">
      <c r="A650" s="26" t="s">
        <v>1065</v>
      </c>
      <c r="B650" s="27">
        <v>39300</v>
      </c>
      <c r="C650" s="46">
        <f>VLOOKUP(A650,'All Plans inc Retail Parks etc'!$A$2:B3584,2,FALSE)</f>
        <v>1</v>
      </c>
    </row>
    <row r="651" spans="1:3" ht="12.75">
      <c r="A651" s="26" t="s">
        <v>1066</v>
      </c>
      <c r="B651" s="27">
        <v>39622</v>
      </c>
      <c r="C651" s="46">
        <f>VLOOKUP(A651,'All Plans inc Retail Parks etc'!$A$2:B3585,2,FALSE)</f>
        <v>1</v>
      </c>
    </row>
    <row r="652" spans="1:3" ht="12.75">
      <c r="A652" s="26" t="s">
        <v>199</v>
      </c>
      <c r="B652" s="27">
        <v>39780</v>
      </c>
      <c r="C652" s="46">
        <f>VLOOKUP(A652,'All Plans inc Retail Parks etc'!$A$2:B3586,2,FALSE)</f>
        <v>1</v>
      </c>
    </row>
    <row r="653" spans="1:3" ht="12.75">
      <c r="A653" s="26" t="s">
        <v>619</v>
      </c>
      <c r="B653" s="27">
        <v>39801</v>
      </c>
      <c r="C653" s="46">
        <f>VLOOKUP(A653,'All Plans inc Retail Parks etc'!$A$2:B3587,2,FALSE)</f>
        <v>1</v>
      </c>
    </row>
    <row r="654" spans="1:3" ht="12.75">
      <c r="A654" s="26" t="s">
        <v>200</v>
      </c>
      <c r="B654" s="27">
        <v>39782</v>
      </c>
      <c r="C654" s="46">
        <f>VLOOKUP(A654,'All Plans inc Retail Parks etc'!$A$2:B3588,2,FALSE)</f>
        <v>1</v>
      </c>
    </row>
    <row r="655" spans="1:3" ht="12.75">
      <c r="A655" s="26" t="s">
        <v>1067</v>
      </c>
      <c r="B655" s="27">
        <v>38896</v>
      </c>
      <c r="C655" s="46">
        <f>VLOOKUP(A655,'All Plans inc Retail Parks etc'!$A$2:B3589,2,FALSE)</f>
        <v>1</v>
      </c>
    </row>
    <row r="656" spans="1:3" ht="12.75">
      <c r="A656" s="26" t="s">
        <v>2110</v>
      </c>
      <c r="B656" s="27">
        <v>38523</v>
      </c>
      <c r="C656" s="46">
        <f>VLOOKUP(A656,'All Plans inc Retail Parks etc'!$A$2:B3590,2,FALSE)</f>
        <v>1</v>
      </c>
    </row>
    <row r="657" spans="1:3" ht="12.75">
      <c r="A657" s="26" t="s">
        <v>1068</v>
      </c>
      <c r="B657" s="27">
        <v>39049</v>
      </c>
      <c r="C657" s="46">
        <f>VLOOKUP(A657,'All Plans inc Retail Parks etc'!$A$2:B3591,2,FALSE)</f>
        <v>1</v>
      </c>
    </row>
    <row r="658" spans="1:3" ht="12.75">
      <c r="A658" s="26" t="s">
        <v>1069</v>
      </c>
      <c r="B658" s="27">
        <v>39415</v>
      </c>
      <c r="C658" s="46">
        <f>VLOOKUP(A658,'All Plans inc Retail Parks etc'!$A$2:B3592,2,FALSE)</f>
        <v>1</v>
      </c>
    </row>
    <row r="659" spans="1:3" ht="12.75">
      <c r="A659" s="26" t="s">
        <v>751</v>
      </c>
      <c r="B659" s="27">
        <v>39782</v>
      </c>
      <c r="C659" s="46">
        <f>VLOOKUP(A659,'All Plans inc Retail Parks etc'!$A$2:B3593,2,FALSE)</f>
        <v>1</v>
      </c>
    </row>
    <row r="660" spans="1:3" ht="12.75">
      <c r="A660" s="26" t="s">
        <v>1070</v>
      </c>
      <c r="B660" s="27">
        <v>39736</v>
      </c>
      <c r="C660" s="46">
        <f>VLOOKUP(A660,'All Plans inc Retail Parks etc'!$A$2:B3594,2,FALSE)</f>
        <v>1</v>
      </c>
    </row>
    <row r="661" spans="1:3" ht="12.75">
      <c r="A661" s="26" t="s">
        <v>752</v>
      </c>
      <c r="B661" s="27">
        <v>39154</v>
      </c>
      <c r="C661" s="46">
        <f>VLOOKUP(A661,'All Plans inc Retail Parks etc'!$A$2:B3595,2,FALSE)</f>
        <v>1</v>
      </c>
    </row>
    <row r="662" spans="1:3" ht="12.75">
      <c r="A662" s="26" t="s">
        <v>1071</v>
      </c>
      <c r="B662" s="27">
        <v>39658</v>
      </c>
      <c r="C662" s="46">
        <f>VLOOKUP(A662,'All Plans inc Retail Parks etc'!$A$2:B3596,2,FALSE)</f>
        <v>1</v>
      </c>
    </row>
    <row r="663" spans="1:3" ht="12.75">
      <c r="A663" s="26" t="s">
        <v>753</v>
      </c>
      <c r="B663" s="27">
        <v>38910</v>
      </c>
      <c r="C663" s="46">
        <f>VLOOKUP(A663,'All Plans inc Retail Parks etc'!$A$2:B3597,2,FALSE)</f>
        <v>1</v>
      </c>
    </row>
    <row r="664" spans="1:3" ht="12.75">
      <c r="A664" s="26" t="s">
        <v>2363</v>
      </c>
      <c r="B664" s="27">
        <v>39318</v>
      </c>
      <c r="C664" s="46">
        <f>VLOOKUP(A664,'All Plans inc Retail Parks etc'!$A$2:B3598,2,FALSE)</f>
        <v>1</v>
      </c>
    </row>
    <row r="665" spans="1:3" ht="12.75">
      <c r="A665" s="26" t="s">
        <v>188</v>
      </c>
      <c r="B665" s="27">
        <v>39042</v>
      </c>
      <c r="C665" s="46">
        <f>VLOOKUP(A665,'All Plans inc Retail Parks etc'!$A$2:B3599,2,FALSE)</f>
        <v>1</v>
      </c>
    </row>
    <row r="666" spans="1:3" ht="12.75">
      <c r="A666" s="26" t="s">
        <v>616</v>
      </c>
      <c r="B666" s="27">
        <v>39782</v>
      </c>
      <c r="C666" s="46">
        <f>VLOOKUP(A666,'All Plans inc Retail Parks etc'!$A$2:B3600,2,FALSE)</f>
        <v>1</v>
      </c>
    </row>
    <row r="667" spans="1:3" ht="12.75">
      <c r="A667" s="26" t="s">
        <v>1467</v>
      </c>
      <c r="B667" s="27">
        <v>39813</v>
      </c>
      <c r="C667" s="46">
        <f>VLOOKUP(A667,'All Plans inc Retail Parks etc'!$A$2:B3601,2,FALSE)</f>
        <v>1</v>
      </c>
    </row>
    <row r="668" spans="1:3" ht="12.75">
      <c r="A668" s="26" t="s">
        <v>1072</v>
      </c>
      <c r="B668" s="27">
        <v>39463</v>
      </c>
      <c r="C668" s="46">
        <f>VLOOKUP(A668,'All Plans inc Retail Parks etc'!$A$2:B3602,2,FALSE)</f>
        <v>1</v>
      </c>
    </row>
    <row r="669" spans="1:3" ht="12.75">
      <c r="A669" s="26" t="s">
        <v>1673</v>
      </c>
      <c r="B669" s="27">
        <v>38581</v>
      </c>
      <c r="C669" s="46" t="e">
        <f>VLOOKUP(A669,'All Plans inc Retail Parks etc'!$A$2:B3603,2,FALSE)</f>
        <v>#N/A</v>
      </c>
    </row>
    <row r="670" spans="1:3" ht="12.75">
      <c r="A670" s="26" t="s">
        <v>1073</v>
      </c>
      <c r="B670" s="27">
        <v>39512</v>
      </c>
      <c r="C670" s="46">
        <f>VLOOKUP(A670,'All Plans inc Retail Parks etc'!$A$2:B3604,2,FALSE)</f>
        <v>1</v>
      </c>
    </row>
    <row r="671" spans="1:3" ht="12.75">
      <c r="A671" s="26" t="s">
        <v>387</v>
      </c>
      <c r="B671" s="27">
        <v>39806</v>
      </c>
      <c r="C671" s="46">
        <f>VLOOKUP(A671,'All Plans inc Retail Parks etc'!$A$2:B3605,2,FALSE)</f>
        <v>1</v>
      </c>
    </row>
    <row r="672" spans="1:3" ht="12.75">
      <c r="A672" s="26" t="s">
        <v>2364</v>
      </c>
      <c r="B672" s="27">
        <v>39512</v>
      </c>
      <c r="C672" s="46">
        <f>VLOOKUP(A672,'All Plans inc Retail Parks etc'!$A$2:B3606,2,FALSE)</f>
        <v>1</v>
      </c>
    </row>
    <row r="673" spans="1:3" ht="12.75">
      <c r="A673" s="26" t="s">
        <v>1468</v>
      </c>
      <c r="B673" s="27">
        <v>39806</v>
      </c>
      <c r="C673" s="46">
        <f>VLOOKUP(A673,'All Plans inc Retail Parks etc'!$A$2:B3607,2,FALSE)</f>
        <v>1</v>
      </c>
    </row>
    <row r="674" spans="1:3" ht="12.75">
      <c r="A674" s="26" t="s">
        <v>1074</v>
      </c>
      <c r="B674" s="27">
        <v>39854</v>
      </c>
      <c r="C674" s="46">
        <f>VLOOKUP(A674,'All Plans inc Retail Parks etc'!$A$2:B3608,2,FALSE)</f>
        <v>1</v>
      </c>
    </row>
    <row r="675" spans="1:3" ht="12.75">
      <c r="A675" s="26" t="s">
        <v>798</v>
      </c>
      <c r="B675" s="27">
        <v>39903</v>
      </c>
      <c r="C675" s="46">
        <f>VLOOKUP(A675,'All Plans inc Retail Parks etc'!$A$2:B3609,2,FALSE)</f>
        <v>1</v>
      </c>
    </row>
    <row r="676" spans="1:3" ht="12.75">
      <c r="A676" s="26" t="s">
        <v>1075</v>
      </c>
      <c r="B676" s="27">
        <v>39903</v>
      </c>
      <c r="C676" s="46">
        <f>VLOOKUP(A676,'All Plans inc Retail Parks etc'!$A$2:B3610,2,FALSE)</f>
        <v>1</v>
      </c>
    </row>
    <row r="677" spans="1:3" ht="12.75">
      <c r="A677" s="26" t="s">
        <v>1076</v>
      </c>
      <c r="B677" s="27">
        <v>39204</v>
      </c>
      <c r="C677" s="46">
        <f>VLOOKUP(A677,'All Plans inc Retail Parks etc'!$A$2:B3611,2,FALSE)</f>
        <v>1</v>
      </c>
    </row>
    <row r="678" spans="1:3" ht="12.75">
      <c r="A678" s="26" t="s">
        <v>422</v>
      </c>
      <c r="B678" s="27">
        <v>39311</v>
      </c>
      <c r="C678" s="46">
        <f>VLOOKUP(A678,'All Plans inc Retail Parks etc'!$A$2:B3612,2,FALSE)</f>
        <v>1</v>
      </c>
    </row>
    <row r="679" spans="1:3" ht="12.75">
      <c r="A679" s="26" t="s">
        <v>799</v>
      </c>
      <c r="B679" s="27">
        <v>39889</v>
      </c>
      <c r="C679" s="46">
        <f>VLOOKUP(A679,'All Plans inc Retail Parks etc'!$A$2:B3613,2,FALSE)</f>
        <v>1</v>
      </c>
    </row>
    <row r="680" spans="1:3" ht="12.75">
      <c r="A680" s="26" t="s">
        <v>1566</v>
      </c>
      <c r="B680" s="27">
        <v>39283</v>
      </c>
      <c r="C680" s="46">
        <f>VLOOKUP(A680,'All Plans inc Retail Parks etc'!$A$2:B3614,2,FALSE)</f>
        <v>1</v>
      </c>
    </row>
    <row r="681" spans="1:3" ht="12.75">
      <c r="A681" s="26" t="s">
        <v>1077</v>
      </c>
      <c r="B681" s="27">
        <v>38910</v>
      </c>
      <c r="C681" s="46">
        <f>VLOOKUP(A681,'All Plans inc Retail Parks etc'!$A$2:B3615,2,FALSE)</f>
        <v>1</v>
      </c>
    </row>
    <row r="682" spans="1:3" ht="12.75">
      <c r="A682" s="26" t="s">
        <v>1469</v>
      </c>
      <c r="B682" s="27">
        <v>39834</v>
      </c>
      <c r="C682" s="46">
        <f>VLOOKUP(A682,'All Plans inc Retail Parks etc'!$A$2:B3616,2,FALSE)</f>
        <v>1</v>
      </c>
    </row>
    <row r="683" spans="1:3" ht="12.75">
      <c r="A683" s="26" t="s">
        <v>1078</v>
      </c>
      <c r="B683" s="27">
        <v>39189</v>
      </c>
      <c r="C683" s="46">
        <f>VLOOKUP(A683,'All Plans inc Retail Parks etc'!$A$2:B3617,2,FALSE)</f>
        <v>1</v>
      </c>
    </row>
    <row r="684" spans="1:3" ht="12.75">
      <c r="A684" s="26" t="s">
        <v>1079</v>
      </c>
      <c r="B684" s="27">
        <v>39405</v>
      </c>
      <c r="C684" s="46">
        <f>VLOOKUP(A684,'All Plans inc Retail Parks etc'!$A$2:B3618,2,FALSE)</f>
        <v>1</v>
      </c>
    </row>
    <row r="685" spans="1:3" ht="12.75">
      <c r="A685" s="26" t="s">
        <v>1080</v>
      </c>
      <c r="B685" s="27">
        <v>39407</v>
      </c>
      <c r="C685" s="46">
        <f>VLOOKUP(A685,'All Plans inc Retail Parks etc'!$A$2:B3619,2,FALSE)</f>
        <v>1</v>
      </c>
    </row>
    <row r="686" spans="1:3" ht="12.75">
      <c r="A686" s="26" t="s">
        <v>1470</v>
      </c>
      <c r="B686" s="27">
        <v>39842</v>
      </c>
      <c r="C686" s="46">
        <f>VLOOKUP(A686,'All Plans inc Retail Parks etc'!$A$2:B3620,2,FALSE)</f>
        <v>1</v>
      </c>
    </row>
    <row r="687" spans="1:3" ht="12.75">
      <c r="A687" s="26" t="s">
        <v>1471</v>
      </c>
      <c r="B687" s="27">
        <v>39694</v>
      </c>
      <c r="C687" s="46">
        <f>VLOOKUP(A687,'All Plans inc Retail Parks etc'!$A$2:B3621,2,FALSE)</f>
        <v>1</v>
      </c>
    </row>
    <row r="688" spans="1:3" ht="12.75">
      <c r="A688" s="26" t="s">
        <v>1081</v>
      </c>
      <c r="B688" s="27">
        <v>39561</v>
      </c>
      <c r="C688" s="46">
        <f>VLOOKUP(A688,'All Plans inc Retail Parks etc'!$A$2:B3622,2,FALSE)</f>
        <v>1</v>
      </c>
    </row>
    <row r="689" spans="1:3" ht="12.75">
      <c r="A689" s="26" t="s">
        <v>1082</v>
      </c>
      <c r="B689" s="27">
        <v>39363</v>
      </c>
      <c r="C689" s="46">
        <f>VLOOKUP(A689,'All Plans inc Retail Parks etc'!$A$2:B3623,2,FALSE)</f>
        <v>1</v>
      </c>
    </row>
    <row r="690" spans="1:3" ht="12.75">
      <c r="A690" s="26" t="s">
        <v>1472</v>
      </c>
      <c r="B690" s="27">
        <v>39363</v>
      </c>
      <c r="C690" s="46">
        <f>VLOOKUP(A690,'All Plans inc Retail Parks etc'!$A$2:B3624,2,FALSE)</f>
        <v>1</v>
      </c>
    </row>
    <row r="691" spans="1:3" ht="12.75">
      <c r="A691" s="26" t="s">
        <v>1473</v>
      </c>
      <c r="B691" s="27">
        <v>39363</v>
      </c>
      <c r="C691" s="46">
        <f>VLOOKUP(A691,'All Plans inc Retail Parks etc'!$A$2:B3625,2,FALSE)</f>
        <v>1</v>
      </c>
    </row>
    <row r="692" spans="1:3" ht="12.75">
      <c r="A692" s="26" t="s">
        <v>1083</v>
      </c>
      <c r="B692" s="27">
        <v>39783</v>
      </c>
      <c r="C692" s="46">
        <f>VLOOKUP(A692,'All Plans inc Retail Parks etc'!$A$2:B3626,2,FALSE)</f>
        <v>1</v>
      </c>
    </row>
    <row r="693" spans="1:3" ht="12.75">
      <c r="A693" s="26" t="s">
        <v>1474</v>
      </c>
      <c r="B693" s="27">
        <v>39485</v>
      </c>
      <c r="C693" s="46">
        <f>VLOOKUP(A693,'All Plans inc Retail Parks etc'!$A$2:B3627,2,FALSE)</f>
        <v>1</v>
      </c>
    </row>
    <row r="694" spans="1:3" ht="12.75">
      <c r="A694" s="26" t="s">
        <v>1475</v>
      </c>
      <c r="B694" s="27">
        <v>39813</v>
      </c>
      <c r="C694" s="46">
        <f>VLOOKUP(A694,'All Plans inc Retail Parks etc'!$A$2:B3628,2,FALSE)</f>
        <v>1</v>
      </c>
    </row>
    <row r="695" spans="1:3" ht="12.75">
      <c r="A695" s="26" t="s">
        <v>1476</v>
      </c>
      <c r="B695" s="27">
        <v>39813</v>
      </c>
      <c r="C695" s="46">
        <f>VLOOKUP(A695,'All Plans inc Retail Parks etc'!$A$2:B3629,2,FALSE)</f>
        <v>1</v>
      </c>
    </row>
    <row r="696" spans="1:3" ht="12.75">
      <c r="A696" s="26" t="s">
        <v>1084</v>
      </c>
      <c r="B696" s="27">
        <v>39671</v>
      </c>
      <c r="C696" s="46">
        <f>VLOOKUP(A696,'All Plans inc Retail Parks etc'!$A$2:B3630,2,FALSE)</f>
        <v>1</v>
      </c>
    </row>
    <row r="697" spans="1:3" ht="12.75">
      <c r="A697" s="26" t="s">
        <v>1085</v>
      </c>
      <c r="B697" s="27">
        <v>39840</v>
      </c>
      <c r="C697" s="46">
        <f>VLOOKUP(A697,'All Plans inc Retail Parks etc'!$A$2:B3631,2,FALSE)</f>
        <v>1</v>
      </c>
    </row>
    <row r="698" spans="1:3" ht="12.75">
      <c r="A698" s="26" t="s">
        <v>1086</v>
      </c>
      <c r="B698" s="27">
        <v>39832</v>
      </c>
      <c r="C698" s="46">
        <f>VLOOKUP(A698,'All Plans inc Retail Parks etc'!$A$2:B3632,2,FALSE)</f>
        <v>1</v>
      </c>
    </row>
    <row r="699" spans="1:3" ht="12.75">
      <c r="A699" s="26" t="s">
        <v>1477</v>
      </c>
      <c r="B699" s="27">
        <v>39275</v>
      </c>
      <c r="C699" s="46">
        <f>VLOOKUP(A699,'All Plans inc Retail Parks etc'!$A$2:B3633,2,FALSE)</f>
        <v>1</v>
      </c>
    </row>
    <row r="700" spans="1:3" ht="12.75">
      <c r="A700" s="26" t="s">
        <v>1478</v>
      </c>
      <c r="B700" s="27">
        <v>39304</v>
      </c>
      <c r="C700" s="46">
        <f>VLOOKUP(A700,'All Plans inc Retail Parks etc'!$A$2:B3634,2,FALSE)</f>
        <v>1</v>
      </c>
    </row>
    <row r="701" spans="1:3" ht="12.75">
      <c r="A701" s="26" t="s">
        <v>1479</v>
      </c>
      <c r="B701" s="27">
        <v>39275</v>
      </c>
      <c r="C701" s="46">
        <f>VLOOKUP(A701,'All Plans inc Retail Parks etc'!$A$2:B3635,2,FALSE)</f>
        <v>1</v>
      </c>
    </row>
    <row r="702" spans="1:3" ht="12.75">
      <c r="A702" s="26" t="s">
        <v>1480</v>
      </c>
      <c r="B702" s="27">
        <v>39304</v>
      </c>
      <c r="C702" s="46">
        <f>VLOOKUP(A702,'All Plans inc Retail Parks etc'!$A$2:B3636,2,FALSE)</f>
        <v>1</v>
      </c>
    </row>
    <row r="703" spans="1:3" ht="12.75">
      <c r="A703" s="26" t="s">
        <v>1481</v>
      </c>
      <c r="B703" s="27">
        <v>39304</v>
      </c>
      <c r="C703" s="46">
        <f>VLOOKUP(A703,'All Plans inc Retail Parks etc'!$A$2:B3637,2,FALSE)</f>
        <v>1</v>
      </c>
    </row>
    <row r="704" spans="1:3" ht="12.75">
      <c r="A704" s="26" t="s">
        <v>1482</v>
      </c>
      <c r="B704" s="27">
        <v>39304</v>
      </c>
      <c r="C704" s="46">
        <f>VLOOKUP(A704,'All Plans inc Retail Parks etc'!$A$2:B3638,2,FALSE)</f>
        <v>1</v>
      </c>
    </row>
    <row r="705" spans="1:3" ht="12.75">
      <c r="A705" s="26" t="s">
        <v>2966</v>
      </c>
      <c r="B705" s="27">
        <v>39379</v>
      </c>
      <c r="C705" s="46">
        <f>VLOOKUP(A705,'All Plans inc Retail Parks etc'!$A$2:B3639,2,FALSE)</f>
        <v>1</v>
      </c>
    </row>
    <row r="706" spans="1:3" ht="12.75">
      <c r="A706" s="26" t="s">
        <v>1087</v>
      </c>
      <c r="B706" s="27">
        <v>39477</v>
      </c>
      <c r="C706" s="46">
        <f>VLOOKUP(A706,'All Plans inc Retail Parks etc'!$A$2:B3640,2,FALSE)</f>
        <v>1</v>
      </c>
    </row>
    <row r="707" spans="1:3" ht="12.75">
      <c r="A707" s="26" t="s">
        <v>1088</v>
      </c>
      <c r="B707" s="27">
        <v>39479</v>
      </c>
      <c r="C707" s="46">
        <f>VLOOKUP(A707,'All Plans inc Retail Parks etc'!$A$2:B3641,2,FALSE)</f>
        <v>1</v>
      </c>
    </row>
    <row r="708" spans="1:3" ht="12.75">
      <c r="A708" s="26" t="s">
        <v>1089</v>
      </c>
      <c r="B708" s="27">
        <v>39535</v>
      </c>
      <c r="C708" s="46">
        <f>VLOOKUP(A708,'All Plans inc Retail Parks etc'!$A$2:B3642,2,FALSE)</f>
        <v>1</v>
      </c>
    </row>
    <row r="709" spans="1:3" ht="12.75">
      <c r="A709" s="26" t="s">
        <v>1090</v>
      </c>
      <c r="B709" s="27">
        <v>39155</v>
      </c>
      <c r="C709" s="46">
        <f>VLOOKUP(A709,'All Plans inc Retail Parks etc'!$A$2:B3643,2,FALSE)</f>
        <v>1</v>
      </c>
    </row>
    <row r="710" spans="1:3" ht="12.75">
      <c r="A710" s="26" t="s">
        <v>1091</v>
      </c>
      <c r="B710" s="27">
        <v>39416</v>
      </c>
      <c r="C710" s="46">
        <f>VLOOKUP(A710,'All Plans inc Retail Parks etc'!$A$2:B3644,2,FALSE)</f>
        <v>1</v>
      </c>
    </row>
    <row r="711" spans="1:3" ht="12.75">
      <c r="A711" s="26" t="s">
        <v>1483</v>
      </c>
      <c r="B711" s="27">
        <v>38863</v>
      </c>
      <c r="C711" s="46">
        <f>VLOOKUP(A711,'All Plans inc Retail Parks etc'!$A$2:B3645,2,FALSE)</f>
        <v>1</v>
      </c>
    </row>
    <row r="712" spans="1:3" ht="12.75">
      <c r="A712" s="26" t="s">
        <v>1484</v>
      </c>
      <c r="B712" s="27">
        <v>39861</v>
      </c>
      <c r="C712" s="46">
        <f>VLOOKUP(A712,'All Plans inc Retail Parks etc'!$A$2:B3646,2,FALSE)</f>
        <v>1</v>
      </c>
    </row>
    <row r="713" spans="1:3" ht="12.75">
      <c r="A713" s="26" t="s">
        <v>1092</v>
      </c>
      <c r="B713" s="27">
        <v>39707</v>
      </c>
      <c r="C713" s="46">
        <f>VLOOKUP(A713,'All Plans inc Retail Parks etc'!$A$2:B3647,2,FALSE)</f>
        <v>1</v>
      </c>
    </row>
    <row r="714" spans="1:3" ht="12.75">
      <c r="A714" s="26" t="s">
        <v>1093</v>
      </c>
      <c r="B714" s="27">
        <v>39547</v>
      </c>
      <c r="C714" s="46">
        <f>VLOOKUP(A714,'All Plans inc Retail Parks etc'!$A$2:B3648,2,FALSE)</f>
        <v>1</v>
      </c>
    </row>
    <row r="715" spans="1:3" ht="12.75">
      <c r="A715" s="26" t="s">
        <v>1485</v>
      </c>
      <c r="B715" s="27">
        <v>38772</v>
      </c>
      <c r="C715" s="46">
        <f>VLOOKUP(A715,'All Plans inc Retail Parks etc'!$A$2:B3649,2,FALSE)</f>
        <v>1</v>
      </c>
    </row>
    <row r="716" spans="1:3" ht="12.75">
      <c r="A716" s="26" t="s">
        <v>2365</v>
      </c>
      <c r="B716" s="27">
        <v>38574</v>
      </c>
      <c r="C716" s="46">
        <f>VLOOKUP(A716,'All Plans inc Retail Parks etc'!$A$2:B3650,2,FALSE)</f>
        <v>1</v>
      </c>
    </row>
    <row r="717" spans="1:3" ht="12.75">
      <c r="A717" s="26" t="s">
        <v>1094</v>
      </c>
      <c r="B717" s="27">
        <v>39344</v>
      </c>
      <c r="C717" s="46">
        <f>VLOOKUP(A717,'All Plans inc Retail Parks etc'!$A$2:B3651,2,FALSE)</f>
        <v>1</v>
      </c>
    </row>
    <row r="718" spans="1:3" ht="12.75">
      <c r="A718" s="26" t="s">
        <v>1095</v>
      </c>
      <c r="B718" s="27">
        <v>39860</v>
      </c>
      <c r="C718" s="46">
        <f>VLOOKUP(A718,'All Plans inc Retail Parks etc'!$A$2:B3652,2,FALSE)</f>
        <v>1</v>
      </c>
    </row>
    <row r="719" spans="1:3" ht="12.75">
      <c r="A719" s="26" t="s">
        <v>1486</v>
      </c>
      <c r="B719" s="27">
        <v>38757</v>
      </c>
      <c r="C719" s="46">
        <f>VLOOKUP(A719,'All Plans inc Retail Parks etc'!$A$2:B3653,2,FALSE)</f>
        <v>1</v>
      </c>
    </row>
    <row r="720" spans="1:3" ht="12.75">
      <c r="A720" s="26" t="s">
        <v>1096</v>
      </c>
      <c r="B720" s="27">
        <v>39050</v>
      </c>
      <c r="C720" s="46">
        <f>VLOOKUP(A720,'All Plans inc Retail Parks etc'!$A$2:B3654,2,FALSE)</f>
        <v>1</v>
      </c>
    </row>
    <row r="721" spans="1:3" ht="12.75">
      <c r="A721" s="26" t="s">
        <v>1845</v>
      </c>
      <c r="B721" s="27">
        <v>39692</v>
      </c>
      <c r="C721" s="46">
        <f>VLOOKUP(A721,'All Plans inc Retail Parks etc'!$A$2:B3655,2,FALSE)</f>
        <v>1</v>
      </c>
    </row>
    <row r="722" spans="1:3" ht="12.75">
      <c r="A722" s="26" t="s">
        <v>1846</v>
      </c>
      <c r="B722" s="27">
        <v>39569</v>
      </c>
      <c r="C722" s="46">
        <f>VLOOKUP(A722,'All Plans inc Retail Parks etc'!$A$2:B3656,2,FALSE)</f>
        <v>1</v>
      </c>
    </row>
    <row r="723" spans="1:3" ht="12.75">
      <c r="A723" s="26" t="s">
        <v>1487</v>
      </c>
      <c r="B723" s="27">
        <v>39140</v>
      </c>
      <c r="C723" s="46">
        <f>VLOOKUP(A723,'All Plans inc Retail Parks etc'!$A$2:B3657,2,FALSE)</f>
        <v>1</v>
      </c>
    </row>
    <row r="724" spans="1:3" ht="12.75">
      <c r="A724" s="26" t="s">
        <v>1488</v>
      </c>
      <c r="B724" s="27">
        <v>39695</v>
      </c>
      <c r="C724" s="46">
        <f>VLOOKUP(A724,'All Plans inc Retail Parks etc'!$A$2:B3658,2,FALSE)</f>
        <v>1</v>
      </c>
    </row>
    <row r="725" spans="1:3" ht="12.75">
      <c r="A725" s="26" t="s">
        <v>1489</v>
      </c>
      <c r="B725" s="27">
        <v>38925</v>
      </c>
      <c r="C725" s="46">
        <f>VLOOKUP(A725,'All Plans inc Retail Parks etc'!$A$2:B3659,2,FALSE)</f>
        <v>1</v>
      </c>
    </row>
    <row r="726" spans="1:3" ht="12.75">
      <c r="A726" s="26" t="s">
        <v>1490</v>
      </c>
      <c r="B726" s="27">
        <v>39883</v>
      </c>
      <c r="C726" s="46">
        <f>VLOOKUP(A726,'All Plans inc Retail Parks etc'!$A$2:B3660,2,FALSE)</f>
        <v>1</v>
      </c>
    </row>
    <row r="727" spans="1:3" ht="12.75">
      <c r="A727" s="26" t="s">
        <v>1318</v>
      </c>
      <c r="B727" s="27">
        <v>39444</v>
      </c>
      <c r="C727" s="46">
        <f>VLOOKUP(A727,'All Plans inc Retail Parks etc'!$A$2:B3661,2,FALSE)</f>
        <v>1</v>
      </c>
    </row>
    <row r="728" spans="1:3" ht="12.75">
      <c r="A728" s="26" t="s">
        <v>1319</v>
      </c>
      <c r="B728" s="27">
        <v>39695</v>
      </c>
      <c r="C728" s="46">
        <f>VLOOKUP(A728,'All Plans inc Retail Parks etc'!$A$2:B3662,2,FALSE)</f>
        <v>1</v>
      </c>
    </row>
    <row r="729" spans="1:3" ht="12.75">
      <c r="A729" s="26" t="s">
        <v>1320</v>
      </c>
      <c r="B729" s="27">
        <v>39695</v>
      </c>
      <c r="C729" s="46">
        <f>VLOOKUP(A729,'All Plans inc Retail Parks etc'!$A$2:B3663,2,FALSE)</f>
        <v>1</v>
      </c>
    </row>
    <row r="730" spans="1:3" ht="12.75">
      <c r="A730" s="26" t="s">
        <v>0</v>
      </c>
      <c r="B730" s="27">
        <v>38581</v>
      </c>
      <c r="C730" s="46" t="e">
        <f>VLOOKUP(A730,'All Plans inc Retail Parks etc'!$A$2:B3664,2,FALSE)</f>
        <v>#N/A</v>
      </c>
    </row>
    <row r="731" spans="1:3" ht="12.75">
      <c r="A731" s="26" t="s">
        <v>386</v>
      </c>
      <c r="B731" s="27">
        <v>39849</v>
      </c>
      <c r="C731" s="46">
        <f>VLOOKUP(A731,'All Plans inc Retail Parks etc'!$A$2:B3665,2,FALSE)</f>
        <v>1</v>
      </c>
    </row>
    <row r="732" spans="1:3" ht="12.75">
      <c r="A732" s="26" t="s">
        <v>1847</v>
      </c>
      <c r="B732" s="27">
        <v>38825</v>
      </c>
      <c r="C732" s="46">
        <f>VLOOKUP(A732,'All Plans inc Retail Parks etc'!$A$2:B3666,2,FALSE)</f>
        <v>1</v>
      </c>
    </row>
    <row r="733" spans="1:3" ht="12.75">
      <c r="A733" s="26" t="s">
        <v>1848</v>
      </c>
      <c r="B733" s="27">
        <v>39826</v>
      </c>
      <c r="C733" s="46">
        <f>VLOOKUP(A733,'All Plans inc Retail Parks etc'!$A$2:B3667,2,FALSE)</f>
        <v>1</v>
      </c>
    </row>
    <row r="734" spans="1:3" ht="12.75">
      <c r="A734" s="26" t="s">
        <v>2428</v>
      </c>
      <c r="B734" s="27">
        <v>38554</v>
      </c>
      <c r="C734" s="46">
        <f>VLOOKUP(A734,'All Plans inc Retail Parks etc'!$A$2:B3668,2,FALSE)</f>
        <v>1</v>
      </c>
    </row>
    <row r="735" spans="1:3" ht="12.75">
      <c r="A735" s="26" t="s">
        <v>1849</v>
      </c>
      <c r="B735" s="27">
        <v>39190</v>
      </c>
      <c r="C735" s="46">
        <f>VLOOKUP(A735,'All Plans inc Retail Parks etc'!$A$2:B3669,2,FALSE)</f>
        <v>1</v>
      </c>
    </row>
    <row r="736" spans="1:3" ht="12.75">
      <c r="A736" s="26" t="s">
        <v>1851</v>
      </c>
      <c r="B736" s="27">
        <v>39825</v>
      </c>
      <c r="C736" s="46">
        <f>VLOOKUP(A736,'All Plans inc Retail Parks etc'!$A$2:B3670,2,FALSE)</f>
        <v>1</v>
      </c>
    </row>
    <row r="737" spans="1:3" ht="12.75">
      <c r="A737" s="26" t="s">
        <v>1321</v>
      </c>
      <c r="B737" s="27">
        <v>39479</v>
      </c>
      <c r="C737" s="46">
        <f>VLOOKUP(A737,'All Plans inc Retail Parks etc'!$A$2:B3671,2,FALSE)</f>
        <v>1</v>
      </c>
    </row>
    <row r="738" spans="1:3" ht="12.75">
      <c r="A738" s="26" t="s">
        <v>1322</v>
      </c>
      <c r="B738" s="27">
        <v>39314</v>
      </c>
      <c r="C738" s="46">
        <f>VLOOKUP(A738,'All Plans inc Retail Parks etc'!$A$2:B3672,2,FALSE)</f>
        <v>1</v>
      </c>
    </row>
    <row r="739" spans="1:3" ht="12.75">
      <c r="A739" s="26" t="s">
        <v>1852</v>
      </c>
      <c r="B739" s="27">
        <v>38937</v>
      </c>
      <c r="C739" s="46">
        <f>VLOOKUP(A739,'All Plans inc Retail Parks etc'!$A$2:B3673,2,FALSE)</f>
        <v>1</v>
      </c>
    </row>
    <row r="740" spans="1:3" ht="12.75">
      <c r="A740" s="26" t="s">
        <v>1323</v>
      </c>
      <c r="B740" s="27">
        <v>39479</v>
      </c>
      <c r="C740" s="46">
        <f>VLOOKUP(A740,'All Plans inc Retail Parks etc'!$A$2:B3674,2,FALSE)</f>
        <v>1</v>
      </c>
    </row>
    <row r="741" spans="1:3" ht="12.75">
      <c r="A741" s="26" t="s">
        <v>1324</v>
      </c>
      <c r="B741" s="27">
        <v>39479</v>
      </c>
      <c r="C741" s="46">
        <f>VLOOKUP(A741,'All Plans inc Retail Parks etc'!$A$2:B3675,2,FALSE)</f>
        <v>1</v>
      </c>
    </row>
    <row r="742" spans="1:3" ht="12.75">
      <c r="A742" s="26" t="s">
        <v>2111</v>
      </c>
      <c r="B742" s="27">
        <v>38513</v>
      </c>
      <c r="C742" s="46">
        <f>VLOOKUP(A742,'All Plans inc Retail Parks etc'!$A$2:B3676,2,FALSE)</f>
        <v>1</v>
      </c>
    </row>
    <row r="743" spans="1:3" ht="12.75">
      <c r="A743" s="26" t="s">
        <v>1325</v>
      </c>
      <c r="B743" s="27">
        <v>39462</v>
      </c>
      <c r="C743" s="46">
        <f>VLOOKUP(A743,'All Plans inc Retail Parks etc'!$A$2:B3677,2,FALSE)</f>
        <v>1</v>
      </c>
    </row>
    <row r="744" spans="1:3" ht="12.75">
      <c r="A744" s="26" t="s">
        <v>1326</v>
      </c>
      <c r="B744" s="27">
        <v>39462</v>
      </c>
      <c r="C744" s="46">
        <f>VLOOKUP(A744,'All Plans inc Retail Parks etc'!$A$2:B3678,2,FALSE)</f>
        <v>1</v>
      </c>
    </row>
    <row r="745" spans="1:3" ht="12.75">
      <c r="A745" s="26" t="s">
        <v>653</v>
      </c>
      <c r="B745" s="27">
        <v>39479</v>
      </c>
      <c r="C745" s="46">
        <f>VLOOKUP(A745,'All Plans inc Retail Parks etc'!$A$2:B3679,2,FALSE)</f>
        <v>1</v>
      </c>
    </row>
    <row r="746" spans="1:3" ht="12.75">
      <c r="A746" s="26" t="s">
        <v>1853</v>
      </c>
      <c r="B746" s="27">
        <v>38937</v>
      </c>
      <c r="C746" s="46">
        <f>VLOOKUP(A746,'All Plans inc Retail Parks etc'!$A$2:B3680,2,FALSE)</f>
        <v>1</v>
      </c>
    </row>
    <row r="747" spans="1:3" ht="12.75">
      <c r="A747" s="26" t="s">
        <v>654</v>
      </c>
      <c r="B747" s="27">
        <v>39479</v>
      </c>
      <c r="C747" s="46">
        <f>VLOOKUP(A747,'All Plans inc Retail Parks etc'!$A$2:B3681,2,FALSE)</f>
        <v>1</v>
      </c>
    </row>
    <row r="748" spans="1:3" ht="12.75">
      <c r="A748" s="26" t="s">
        <v>655</v>
      </c>
      <c r="B748" s="27">
        <v>39479</v>
      </c>
      <c r="C748" s="46">
        <f>VLOOKUP(A748,'All Plans inc Retail Parks etc'!$A$2:B3682,2,FALSE)</f>
        <v>1</v>
      </c>
    </row>
    <row r="749" spans="1:3" ht="12.75">
      <c r="A749" s="26" t="s">
        <v>2366</v>
      </c>
      <c r="B749" s="27">
        <v>38513</v>
      </c>
      <c r="C749" s="46">
        <f>VLOOKUP(A749,'All Plans inc Retail Parks etc'!$A$2:B3683,2,FALSE)</f>
        <v>1</v>
      </c>
    </row>
    <row r="750" spans="1:3" ht="12.75">
      <c r="A750" s="26" t="s">
        <v>1339</v>
      </c>
      <c r="B750" s="27">
        <v>39629</v>
      </c>
      <c r="C750" s="46">
        <f>VLOOKUP(A750,'All Plans inc Retail Parks etc'!$A$2:B3684,2,FALSE)</f>
        <v>1</v>
      </c>
    </row>
    <row r="751" spans="1:3" ht="12.75">
      <c r="A751" s="26" t="s">
        <v>1854</v>
      </c>
      <c r="B751" s="27">
        <v>38933</v>
      </c>
      <c r="C751" s="46">
        <f>VLOOKUP(A751,'All Plans inc Retail Parks etc'!$A$2:B3685,2,FALSE)</f>
        <v>1</v>
      </c>
    </row>
    <row r="752" spans="1:3" ht="12.75">
      <c r="A752" s="26" t="s">
        <v>1855</v>
      </c>
      <c r="B752" s="27">
        <v>39736</v>
      </c>
      <c r="C752" s="46">
        <f>VLOOKUP(A752,'All Plans inc Retail Parks etc'!$A$2:B3686,2,FALSE)</f>
        <v>1</v>
      </c>
    </row>
    <row r="753" spans="1:3" ht="12.75">
      <c r="A753" s="26" t="s">
        <v>1856</v>
      </c>
      <c r="B753" s="27">
        <v>38989</v>
      </c>
      <c r="C753" s="46">
        <f>VLOOKUP(A753,'All Plans inc Retail Parks etc'!$A$2:B3687,2,FALSE)</f>
        <v>1</v>
      </c>
    </row>
    <row r="754" spans="1:3" ht="12.75">
      <c r="A754" s="26" t="s">
        <v>1857</v>
      </c>
      <c r="B754" s="27">
        <v>39048</v>
      </c>
      <c r="C754" s="46">
        <f>VLOOKUP(A754,'All Plans inc Retail Parks etc'!$A$2:B3688,2,FALSE)</f>
        <v>1</v>
      </c>
    </row>
    <row r="755" spans="1:3" ht="12.75">
      <c r="A755" s="26" t="s">
        <v>1858</v>
      </c>
      <c r="B755" s="27">
        <v>39681</v>
      </c>
      <c r="C755" s="46">
        <f>VLOOKUP(A755,'All Plans inc Retail Parks etc'!$A$2:B3689,2,FALSE)</f>
        <v>1</v>
      </c>
    </row>
    <row r="756" spans="1:3" ht="12.75">
      <c r="A756" s="26" t="s">
        <v>1859</v>
      </c>
      <c r="B756" s="27">
        <v>39612</v>
      </c>
      <c r="C756" s="46">
        <f>VLOOKUP(A756,'All Plans inc Retail Parks etc'!$A$2:B3690,2,FALSE)</f>
        <v>1</v>
      </c>
    </row>
    <row r="757" spans="1:3" ht="12.75">
      <c r="A757" s="26" t="s">
        <v>2367</v>
      </c>
      <c r="B757" s="27">
        <v>38572</v>
      </c>
      <c r="C757" s="46">
        <f>VLOOKUP(A757,'All Plans inc Retail Parks etc'!$A$2:B3691,2,FALSE)</f>
        <v>1</v>
      </c>
    </row>
    <row r="758" spans="1:3" ht="12.75">
      <c r="A758" s="26" t="s">
        <v>1860</v>
      </c>
      <c r="B758" s="27">
        <v>39036</v>
      </c>
      <c r="C758" s="46">
        <f>VLOOKUP(A758,'All Plans inc Retail Parks etc'!$A$2:B3692,2,FALSE)</f>
        <v>1</v>
      </c>
    </row>
    <row r="759" spans="1:3" ht="12.75">
      <c r="A759" s="26" t="s">
        <v>1861</v>
      </c>
      <c r="B759" s="27">
        <v>39625</v>
      </c>
      <c r="C759" s="46">
        <f>VLOOKUP(A759,'All Plans inc Retail Parks etc'!$A$2:B3693,2,FALSE)</f>
        <v>1</v>
      </c>
    </row>
    <row r="760" spans="1:3" ht="12.75">
      <c r="A760" s="26" t="s">
        <v>656</v>
      </c>
      <c r="B760" s="27">
        <v>39252</v>
      </c>
      <c r="C760" s="46">
        <f>VLOOKUP(A760,'All Plans inc Retail Parks etc'!$A$2:B3694,2,FALSE)</f>
        <v>1</v>
      </c>
    </row>
    <row r="761" spans="1:3" ht="12.75">
      <c r="A761" s="26" t="s">
        <v>657</v>
      </c>
      <c r="B761" s="27">
        <v>39252</v>
      </c>
      <c r="C761" s="46">
        <f>VLOOKUP(A761,'All Plans inc Retail Parks etc'!$A$2:B3695,2,FALSE)</f>
        <v>1</v>
      </c>
    </row>
    <row r="762" spans="1:3" ht="12.75">
      <c r="A762" s="26" t="s">
        <v>658</v>
      </c>
      <c r="B762" s="27">
        <v>39252</v>
      </c>
      <c r="C762" s="46">
        <f>VLOOKUP(A762,'All Plans inc Retail Parks etc'!$A$2:B3696,2,FALSE)</f>
        <v>1</v>
      </c>
    </row>
    <row r="763" spans="1:3" ht="12.75">
      <c r="A763" s="26" t="s">
        <v>1862</v>
      </c>
      <c r="B763" s="27">
        <v>39049</v>
      </c>
      <c r="C763" s="46">
        <f>VLOOKUP(A763,'All Plans inc Retail Parks etc'!$A$2:B3697,2,FALSE)</f>
        <v>1</v>
      </c>
    </row>
    <row r="764" spans="1:3" ht="12.75">
      <c r="A764" s="26" t="s">
        <v>1863</v>
      </c>
      <c r="B764" s="27">
        <v>39813</v>
      </c>
      <c r="C764" s="46">
        <f>VLOOKUP(A764,'All Plans inc Retail Parks etc'!$A$2:B3698,2,FALSE)</f>
        <v>1</v>
      </c>
    </row>
    <row r="765" spans="1:3" ht="12.75">
      <c r="A765" s="26" t="s">
        <v>800</v>
      </c>
      <c r="B765" s="27">
        <v>38485</v>
      </c>
      <c r="C765" s="46">
        <f>VLOOKUP(A765,'All Plans inc Retail Parks etc'!$A$2:B3699,2,FALSE)</f>
        <v>1</v>
      </c>
    </row>
    <row r="766" spans="1:3" ht="12.75">
      <c r="A766" s="26" t="s">
        <v>659</v>
      </c>
      <c r="B766" s="27">
        <v>39057</v>
      </c>
      <c r="C766" s="46">
        <f>VLOOKUP(A766,'All Plans inc Retail Parks etc'!$A$2:B3700,2,FALSE)</f>
        <v>1</v>
      </c>
    </row>
    <row r="767" spans="1:3" ht="12.75">
      <c r="A767" s="26" t="s">
        <v>1864</v>
      </c>
      <c r="B767" s="27">
        <v>39458</v>
      </c>
      <c r="C767" s="46">
        <f>VLOOKUP(A767,'All Plans inc Retail Parks etc'!$A$2:B3701,2,FALSE)</f>
        <v>1</v>
      </c>
    </row>
    <row r="768" spans="1:3" ht="12.75">
      <c r="A768" s="26" t="s">
        <v>1865</v>
      </c>
      <c r="B768" s="27">
        <v>39752</v>
      </c>
      <c r="C768" s="46">
        <f>VLOOKUP(A768,'All Plans inc Retail Parks etc'!$A$2:B3702,2,FALSE)</f>
        <v>1</v>
      </c>
    </row>
    <row r="769" spans="1:3" ht="12.75">
      <c r="A769" s="26" t="s">
        <v>1866</v>
      </c>
      <c r="B769" s="27">
        <v>39749</v>
      </c>
      <c r="C769" s="46">
        <f>VLOOKUP(A769,'All Plans inc Retail Parks etc'!$A$2:B3703,2,FALSE)</f>
        <v>1</v>
      </c>
    </row>
    <row r="770" spans="1:3" ht="12.75">
      <c r="A770" s="26" t="s">
        <v>1867</v>
      </c>
      <c r="B770" s="27">
        <v>39526</v>
      </c>
      <c r="C770" s="46">
        <f>VLOOKUP(A770,'All Plans inc Retail Parks etc'!$A$2:B3704,2,FALSE)</f>
        <v>1</v>
      </c>
    </row>
    <row r="771" spans="1:3" ht="12.75">
      <c r="A771" s="26" t="s">
        <v>1868</v>
      </c>
      <c r="B771" s="27">
        <v>39618</v>
      </c>
      <c r="C771" s="46">
        <f>VLOOKUP(A771,'All Plans inc Retail Parks etc'!$A$2:B3705,2,FALSE)</f>
        <v>1</v>
      </c>
    </row>
    <row r="772" spans="1:3" ht="12.75">
      <c r="A772" s="26" t="s">
        <v>1869</v>
      </c>
      <c r="B772" s="27">
        <v>38761</v>
      </c>
      <c r="C772" s="46">
        <f>VLOOKUP(A772,'All Plans inc Retail Parks etc'!$A$2:B3706,2,FALSE)</f>
        <v>1</v>
      </c>
    </row>
    <row r="773" spans="1:3" ht="12.75">
      <c r="A773" s="26" t="s">
        <v>660</v>
      </c>
      <c r="B773" s="27">
        <v>39782</v>
      </c>
      <c r="C773" s="46">
        <f>VLOOKUP(A773,'All Plans inc Retail Parks etc'!$A$2:B3707,2,FALSE)</f>
        <v>1</v>
      </c>
    </row>
    <row r="774" spans="1:3" ht="12.75">
      <c r="A774" s="26" t="s">
        <v>1870</v>
      </c>
      <c r="B774" s="27">
        <v>38758</v>
      </c>
      <c r="C774" s="46">
        <f>VLOOKUP(A774,'All Plans inc Retail Parks etc'!$A$2:B3708,2,FALSE)</f>
        <v>1</v>
      </c>
    </row>
    <row r="775" spans="1:3" ht="12.75">
      <c r="A775" s="26" t="s">
        <v>1871</v>
      </c>
      <c r="B775" s="27">
        <v>38777</v>
      </c>
      <c r="C775" s="46">
        <f>VLOOKUP(A775,'All Plans inc Retail Parks etc'!$A$2:B3709,2,FALSE)</f>
        <v>1</v>
      </c>
    </row>
    <row r="776" spans="1:3" ht="12.75">
      <c r="A776" s="26" t="s">
        <v>1872</v>
      </c>
      <c r="B776" s="27">
        <v>39299</v>
      </c>
      <c r="C776" s="46">
        <f>VLOOKUP(A776,'All Plans inc Retail Parks etc'!$A$2:B3710,2,FALSE)</f>
        <v>1</v>
      </c>
    </row>
    <row r="777" spans="1:3" ht="12.75">
      <c r="A777" s="26" t="s">
        <v>1873</v>
      </c>
      <c r="B777" s="27">
        <v>39274</v>
      </c>
      <c r="C777" s="46">
        <f>VLOOKUP(A777,'All Plans inc Retail Parks etc'!$A$2:B3711,2,FALSE)</f>
        <v>1</v>
      </c>
    </row>
    <row r="778" spans="1:3" ht="12.75">
      <c r="A778" s="26" t="s">
        <v>1874</v>
      </c>
      <c r="B778" s="27">
        <v>39671</v>
      </c>
      <c r="C778" s="46">
        <f>VLOOKUP(A778,'All Plans inc Retail Parks etc'!$A$2:B3712,2,FALSE)</f>
        <v>2</v>
      </c>
    </row>
    <row r="779" spans="1:3" ht="12.75">
      <c r="A779" s="26" t="s">
        <v>661</v>
      </c>
      <c r="B779" s="27">
        <v>39568</v>
      </c>
      <c r="C779" s="46">
        <f>VLOOKUP(A779,'All Plans inc Retail Parks etc'!$A$2:B3713,2,FALSE)</f>
        <v>1</v>
      </c>
    </row>
    <row r="780" spans="1:3" ht="12.75">
      <c r="A780" s="26" t="s">
        <v>2112</v>
      </c>
      <c r="B780" s="27">
        <v>38273</v>
      </c>
      <c r="C780" s="46">
        <f>VLOOKUP(A780,'All Plans inc Retail Parks etc'!$A$2:B3714,2,FALSE)</f>
        <v>1</v>
      </c>
    </row>
    <row r="781" spans="1:3" ht="12.75">
      <c r="A781" s="26" t="s">
        <v>1</v>
      </c>
      <c r="B781" s="27">
        <v>38581</v>
      </c>
      <c r="C781" s="46" t="e">
        <f>VLOOKUP(A781,'All Plans inc Retail Parks etc'!$A$2:B3715,2,FALSE)</f>
        <v>#N/A</v>
      </c>
    </row>
    <row r="782" spans="1:3" ht="12.75">
      <c r="A782" s="26" t="s">
        <v>1875</v>
      </c>
      <c r="B782" s="27">
        <v>39286</v>
      </c>
      <c r="C782" s="46">
        <f>VLOOKUP(A782,'All Plans inc Retail Parks etc'!$A$2:B3716,2,FALSE)</f>
        <v>1</v>
      </c>
    </row>
    <row r="783" spans="1:3" ht="12.75">
      <c r="A783" s="26" t="s">
        <v>3011</v>
      </c>
      <c r="B783" s="27">
        <v>39286</v>
      </c>
      <c r="C783" s="46">
        <f>VLOOKUP(A783,'All Plans inc Retail Parks etc'!$A$2:B3717,2,FALSE)</f>
        <v>1</v>
      </c>
    </row>
    <row r="784" spans="1:3" ht="12.75">
      <c r="A784" s="26" t="s">
        <v>2431</v>
      </c>
      <c r="B784" s="27">
        <v>39286</v>
      </c>
      <c r="C784" s="46">
        <f>VLOOKUP(A784,'All Plans inc Retail Parks etc'!$A$2:B3718,2,FALSE)</f>
        <v>1</v>
      </c>
    </row>
    <row r="785" spans="1:3" ht="12.75">
      <c r="A785" s="26" t="s">
        <v>2967</v>
      </c>
      <c r="B785" s="27">
        <v>38469</v>
      </c>
      <c r="C785" s="46">
        <f>VLOOKUP(A785,'All Plans inc Retail Parks etc'!$A$2:B3719,2,FALSE)</f>
        <v>1</v>
      </c>
    </row>
    <row r="786" spans="1:3" ht="12.75">
      <c r="A786" s="26" t="s">
        <v>1876</v>
      </c>
      <c r="B786" s="27">
        <v>38835</v>
      </c>
      <c r="C786" s="46">
        <f>VLOOKUP(A786,'All Plans inc Retail Parks etc'!$A$2:B3720,2,FALSE)</f>
        <v>1</v>
      </c>
    </row>
    <row r="787" spans="1:3" ht="12.75">
      <c r="A787" s="26" t="s">
        <v>1877</v>
      </c>
      <c r="B787" s="27">
        <v>39636</v>
      </c>
      <c r="C787" s="46">
        <f>VLOOKUP(A787,'All Plans inc Retail Parks etc'!$A$2:B3721,2,FALSE)</f>
        <v>1</v>
      </c>
    </row>
    <row r="788" spans="1:3" ht="12.75">
      <c r="A788" s="26" t="s">
        <v>662</v>
      </c>
      <c r="B788" s="27">
        <v>39217</v>
      </c>
      <c r="C788" s="46">
        <f>VLOOKUP(A788,'All Plans inc Retail Parks etc'!$A$2:B3722,2,FALSE)</f>
        <v>1</v>
      </c>
    </row>
    <row r="789" spans="1:3" ht="12.75">
      <c r="A789" s="26" t="s">
        <v>2368</v>
      </c>
      <c r="B789" s="27">
        <v>38492</v>
      </c>
      <c r="C789" s="46">
        <f>VLOOKUP(A789,'All Plans inc Retail Parks etc'!$A$2:B3723,2,FALSE)</f>
        <v>1</v>
      </c>
    </row>
    <row r="790" spans="1:3" ht="12.75">
      <c r="A790" s="26" t="s">
        <v>1878</v>
      </c>
      <c r="B790" s="27">
        <v>39587</v>
      </c>
      <c r="C790" s="46">
        <f>VLOOKUP(A790,'All Plans inc Retail Parks etc'!$A$2:B3724,2,FALSE)</f>
        <v>1</v>
      </c>
    </row>
    <row r="791" spans="1:3" ht="12.75">
      <c r="A791" s="26" t="s">
        <v>1879</v>
      </c>
      <c r="B791" s="27">
        <v>39275</v>
      </c>
      <c r="C791" s="46">
        <f>VLOOKUP(A791,'All Plans inc Retail Parks etc'!$A$2:B3725,2,FALSE)</f>
        <v>1</v>
      </c>
    </row>
    <row r="792" spans="1:3" ht="12.75">
      <c r="A792" s="26" t="s">
        <v>2968</v>
      </c>
      <c r="B792" s="27">
        <v>38576</v>
      </c>
      <c r="C792" s="46">
        <f>VLOOKUP(A792,'All Plans inc Retail Parks etc'!$A$2:B3726,2,FALSE)</f>
        <v>1</v>
      </c>
    </row>
    <row r="793" spans="1:3" ht="12.75">
      <c r="A793" s="26" t="s">
        <v>1880</v>
      </c>
      <c r="B793" s="27">
        <v>39149</v>
      </c>
      <c r="C793" s="46">
        <f>VLOOKUP(A793,'All Plans inc Retail Parks etc'!$A$2:B3727,2,FALSE)</f>
        <v>1</v>
      </c>
    </row>
    <row r="794" spans="1:3" ht="12.75">
      <c r="A794" s="26" t="s">
        <v>539</v>
      </c>
      <c r="B794" s="27">
        <v>39330</v>
      </c>
      <c r="C794" s="46">
        <f>VLOOKUP(A794,'All Plans inc Retail Parks etc'!$A$2:B3728,2,FALSE)</f>
        <v>1</v>
      </c>
    </row>
    <row r="795" spans="1:3" ht="12.75">
      <c r="A795" s="26" t="s">
        <v>801</v>
      </c>
      <c r="B795" s="27">
        <v>39872</v>
      </c>
      <c r="C795" s="46">
        <f>VLOOKUP(A795,'All Plans inc Retail Parks etc'!$A$2:B3729,2,FALSE)</f>
        <v>1</v>
      </c>
    </row>
    <row r="796" spans="1:3" ht="12.75">
      <c r="A796" s="26" t="s">
        <v>540</v>
      </c>
      <c r="B796" s="27">
        <v>39157</v>
      </c>
      <c r="C796" s="46">
        <f>VLOOKUP(A796,'All Plans inc Retail Parks etc'!$A$2:B3730,2,FALSE)</f>
        <v>1</v>
      </c>
    </row>
    <row r="797" spans="1:3" ht="12.75">
      <c r="A797" s="26" t="s">
        <v>663</v>
      </c>
      <c r="B797" s="27">
        <v>39782</v>
      </c>
      <c r="C797" s="46">
        <f>VLOOKUP(A797,'All Plans inc Retail Parks etc'!$A$2:B3731,2,FALSE)</f>
        <v>1</v>
      </c>
    </row>
    <row r="798" spans="1:3" ht="12.75">
      <c r="A798" s="26" t="s">
        <v>541</v>
      </c>
      <c r="B798" s="27">
        <v>39861</v>
      </c>
      <c r="C798" s="46">
        <f>VLOOKUP(A798,'All Plans inc Retail Parks etc'!$A$2:B3732,2,FALSE)</f>
        <v>1</v>
      </c>
    </row>
    <row r="799" spans="1:3" ht="12.75">
      <c r="A799" s="26" t="s">
        <v>664</v>
      </c>
      <c r="B799" s="27">
        <v>38765</v>
      </c>
      <c r="C799" s="46">
        <f>VLOOKUP(A799,'All Plans inc Retail Parks etc'!$A$2:B3733,2,FALSE)</f>
        <v>1</v>
      </c>
    </row>
    <row r="800" spans="1:3" ht="12.75">
      <c r="A800" s="26" t="s">
        <v>665</v>
      </c>
      <c r="B800" s="27">
        <v>38765</v>
      </c>
      <c r="C800" s="46">
        <f>VLOOKUP(A800,'All Plans inc Retail Parks etc'!$A$2:B3734,2,FALSE)</f>
        <v>1</v>
      </c>
    </row>
    <row r="801" spans="1:3" ht="12.75">
      <c r="A801" s="26" t="s">
        <v>1721</v>
      </c>
      <c r="B801" s="27">
        <v>38583</v>
      </c>
      <c r="C801" s="46">
        <f>VLOOKUP(A801,'All Plans inc Retail Parks etc'!$A$2:B3735,2,FALSE)</f>
        <v>1</v>
      </c>
    </row>
    <row r="802" spans="1:3" ht="12.75">
      <c r="A802" s="26" t="s">
        <v>542</v>
      </c>
      <c r="B802" s="27">
        <v>39451</v>
      </c>
      <c r="C802" s="46">
        <f>VLOOKUP(A802,'All Plans inc Retail Parks etc'!$A$2:B3736,2,FALSE)</f>
        <v>1</v>
      </c>
    </row>
    <row r="803" spans="1:3" ht="12.75">
      <c r="A803" s="26" t="s">
        <v>543</v>
      </c>
      <c r="B803" s="27">
        <v>38947</v>
      </c>
      <c r="C803" s="46">
        <f>VLOOKUP(A803,'All Plans inc Retail Parks etc'!$A$2:B3737,2,FALSE)</f>
        <v>1</v>
      </c>
    </row>
    <row r="804" spans="1:3" ht="12.75">
      <c r="A804" s="26" t="s">
        <v>544</v>
      </c>
      <c r="B804" s="27">
        <v>39409</v>
      </c>
      <c r="C804" s="46">
        <f>VLOOKUP(A804,'All Plans inc Retail Parks etc'!$A$2:B3738,2,FALSE)</f>
        <v>1</v>
      </c>
    </row>
    <row r="805" spans="1:3" ht="12.75">
      <c r="A805" s="26" t="s">
        <v>545</v>
      </c>
      <c r="B805" s="27">
        <v>38783</v>
      </c>
      <c r="C805" s="46">
        <f>VLOOKUP(A805,'All Plans inc Retail Parks etc'!$A$2:B3739,2,FALSE)</f>
        <v>1</v>
      </c>
    </row>
    <row r="806" spans="1:3" ht="12.75">
      <c r="A806" s="26" t="s">
        <v>546</v>
      </c>
      <c r="B806" s="27">
        <v>38927</v>
      </c>
      <c r="C806" s="46">
        <f>VLOOKUP(A806,'All Plans inc Retail Parks etc'!$A$2:B3740,2,FALSE)</f>
        <v>1</v>
      </c>
    </row>
    <row r="807" spans="1:3" ht="12.75">
      <c r="A807" s="26" t="s">
        <v>547</v>
      </c>
      <c r="B807" s="27">
        <v>39622</v>
      </c>
      <c r="C807" s="46">
        <f>VLOOKUP(A807,'All Plans inc Retail Parks etc'!$A$2:B3741,2,FALSE)</f>
        <v>1</v>
      </c>
    </row>
    <row r="808" spans="1:3" ht="12.75">
      <c r="A808" s="26" t="s">
        <v>548</v>
      </c>
      <c r="B808" s="27">
        <v>39070</v>
      </c>
      <c r="C808" s="46">
        <f>VLOOKUP(A808,'All Plans inc Retail Parks etc'!$A$2:B3742,2,FALSE)</f>
        <v>1</v>
      </c>
    </row>
    <row r="809" spans="1:3" ht="12.75">
      <c r="A809" s="26" t="s">
        <v>549</v>
      </c>
      <c r="B809" s="27">
        <v>39203</v>
      </c>
      <c r="C809" s="46">
        <f>VLOOKUP(A809,'All Plans inc Retail Parks etc'!$A$2:B3743,2,FALSE)</f>
        <v>1</v>
      </c>
    </row>
    <row r="810" spans="1:3" ht="12.75">
      <c r="A810" s="26" t="s">
        <v>2969</v>
      </c>
      <c r="B810" s="27">
        <v>38469</v>
      </c>
      <c r="C810" s="46">
        <f>VLOOKUP(A810,'All Plans inc Retail Parks etc'!$A$2:B3744,2,FALSE)</f>
        <v>1</v>
      </c>
    </row>
    <row r="811" spans="1:3" ht="12.75">
      <c r="A811" s="26" t="s">
        <v>550</v>
      </c>
      <c r="B811" s="27">
        <v>38811</v>
      </c>
      <c r="C811" s="46">
        <f>VLOOKUP(A811,'All Plans inc Retail Parks etc'!$A$2:B3745,2,FALSE)</f>
        <v>1</v>
      </c>
    </row>
    <row r="812" spans="1:3" ht="12.75">
      <c r="A812" s="26" t="s">
        <v>666</v>
      </c>
      <c r="B812" s="27">
        <v>39021</v>
      </c>
      <c r="C812" s="46">
        <f>VLOOKUP(A812,'All Plans inc Retail Parks etc'!$A$2:B3746,2,FALSE)</f>
        <v>1</v>
      </c>
    </row>
    <row r="813" spans="1:3" ht="12.75">
      <c r="A813" s="26" t="s">
        <v>551</v>
      </c>
      <c r="B813" s="27">
        <v>39094</v>
      </c>
      <c r="C813" s="46">
        <f>VLOOKUP(A813,'All Plans inc Retail Parks etc'!$A$2:B3747,2,FALSE)</f>
        <v>1</v>
      </c>
    </row>
    <row r="814" spans="1:3" ht="12.75">
      <c r="A814" s="26" t="s">
        <v>672</v>
      </c>
      <c r="B814" s="27">
        <v>39782</v>
      </c>
      <c r="C814" s="46">
        <f>VLOOKUP(A814,'All Plans inc Retail Parks etc'!$A$2:B3748,2,FALSE)</f>
        <v>1</v>
      </c>
    </row>
    <row r="815" spans="1:3" ht="12.75">
      <c r="A815" s="26" t="s">
        <v>552</v>
      </c>
      <c r="B815" s="27">
        <v>39744</v>
      </c>
      <c r="C815" s="46">
        <f>VLOOKUP(A815,'All Plans inc Retail Parks etc'!$A$2:B3749,2,FALSE)</f>
        <v>1</v>
      </c>
    </row>
    <row r="816" spans="1:3" ht="12.75">
      <c r="A816" s="26" t="s">
        <v>673</v>
      </c>
      <c r="B816" s="27">
        <v>38860</v>
      </c>
      <c r="C816" s="46">
        <f>VLOOKUP(A816,'All Plans inc Retail Parks etc'!$A$2:B3750,2,FALSE)</f>
        <v>1</v>
      </c>
    </row>
    <row r="817" spans="1:3" ht="12.75">
      <c r="A817" s="26" t="s">
        <v>674</v>
      </c>
      <c r="B817" s="27">
        <v>39227</v>
      </c>
      <c r="C817" s="46">
        <f>VLOOKUP(A817,'All Plans inc Retail Parks etc'!$A$2:B3751,2,FALSE)</f>
        <v>1</v>
      </c>
    </row>
    <row r="818" spans="1:3" ht="12.75">
      <c r="A818" s="26" t="s">
        <v>675</v>
      </c>
      <c r="B818" s="27">
        <v>39227</v>
      </c>
      <c r="C818" s="46">
        <f>VLOOKUP(A818,'All Plans inc Retail Parks etc'!$A$2:B3752,2,FALSE)</f>
        <v>1</v>
      </c>
    </row>
    <row r="819" spans="1:3" ht="12.75">
      <c r="A819" s="26" t="s">
        <v>676</v>
      </c>
      <c r="B819" s="27">
        <v>39366</v>
      </c>
      <c r="C819" s="46">
        <f>VLOOKUP(A819,'All Plans inc Retail Parks etc'!$A$2:B3753,2,FALSE)</f>
        <v>1</v>
      </c>
    </row>
    <row r="820" spans="1:3" ht="12.75">
      <c r="A820" s="26" t="s">
        <v>553</v>
      </c>
      <c r="B820" s="27">
        <v>38979</v>
      </c>
      <c r="C820" s="46">
        <f>VLOOKUP(A820,'All Plans inc Retail Parks etc'!$A$2:B3754,2,FALSE)</f>
        <v>1</v>
      </c>
    </row>
    <row r="821" spans="1:3" ht="12.75">
      <c r="A821" s="26" t="s">
        <v>677</v>
      </c>
      <c r="B821" s="27">
        <v>39449</v>
      </c>
      <c r="C821" s="46">
        <f>VLOOKUP(A821,'All Plans inc Retail Parks etc'!$A$2:B3755,2,FALSE)</f>
        <v>1</v>
      </c>
    </row>
    <row r="822" spans="1:3" ht="12.75">
      <c r="A822" s="26" t="s">
        <v>678</v>
      </c>
      <c r="B822" s="27">
        <v>39227</v>
      </c>
      <c r="C822" s="46">
        <f>VLOOKUP(A822,'All Plans inc Retail Parks etc'!$A$2:B3756,2,FALSE)</f>
        <v>1</v>
      </c>
    </row>
    <row r="823" spans="1:3" ht="12.75">
      <c r="A823" s="26" t="s">
        <v>679</v>
      </c>
      <c r="B823" s="27">
        <v>39366</v>
      </c>
      <c r="C823" s="46">
        <f>VLOOKUP(A823,'All Plans inc Retail Parks etc'!$A$2:B3757,2,FALSE)</f>
        <v>1</v>
      </c>
    </row>
    <row r="824" spans="1:3" ht="12.75">
      <c r="A824" s="26" t="s">
        <v>2</v>
      </c>
      <c r="B824" s="27">
        <v>38581</v>
      </c>
      <c r="C824" s="46" t="e">
        <f>VLOOKUP(A824,'All Plans inc Retail Parks etc'!$A$2:B3758,2,FALSE)</f>
        <v>#N/A</v>
      </c>
    </row>
    <row r="825" spans="1:3" ht="12.75">
      <c r="A825" s="26" t="s">
        <v>554</v>
      </c>
      <c r="B825" s="27">
        <v>39627</v>
      </c>
      <c r="C825" s="46">
        <f>VLOOKUP(A825,'All Plans inc Retail Parks etc'!$A$2:B3759,2,FALSE)</f>
        <v>1</v>
      </c>
    </row>
    <row r="826" spans="1:3" ht="12.75">
      <c r="A826" s="26" t="s">
        <v>555</v>
      </c>
      <c r="B826" s="27">
        <v>39610</v>
      </c>
      <c r="C826" s="46">
        <f>VLOOKUP(A826,'All Plans inc Retail Parks etc'!$A$2:B3760,2,FALSE)</f>
        <v>1</v>
      </c>
    </row>
    <row r="827" spans="1:3" ht="12.75">
      <c r="A827" s="26" t="s">
        <v>680</v>
      </c>
      <c r="B827" s="27">
        <v>39164</v>
      </c>
      <c r="C827" s="46">
        <f>VLOOKUP(A827,'All Plans inc Retail Parks etc'!$A$2:B3761,2,FALSE)</f>
        <v>1</v>
      </c>
    </row>
    <row r="828" spans="1:3" ht="12.75">
      <c r="A828" s="26" t="s">
        <v>556</v>
      </c>
      <c r="B828" s="27">
        <v>39749</v>
      </c>
      <c r="C828" s="46">
        <f>VLOOKUP(A828,'All Plans inc Retail Parks etc'!$A$2:B3762,2,FALSE)</f>
        <v>1</v>
      </c>
    </row>
    <row r="829" spans="1:3" ht="12.75">
      <c r="A829" s="26" t="s">
        <v>681</v>
      </c>
      <c r="B829" s="27">
        <v>39933</v>
      </c>
      <c r="C829" s="46">
        <f>VLOOKUP(A829,'All Plans inc Retail Parks etc'!$A$2:B3763,2,FALSE)</f>
        <v>1</v>
      </c>
    </row>
    <row r="830" spans="1:3" ht="12.75">
      <c r="A830" s="26" t="s">
        <v>557</v>
      </c>
      <c r="B830" s="27">
        <v>38805</v>
      </c>
      <c r="C830" s="46">
        <f>VLOOKUP(A830,'All Plans inc Retail Parks etc'!$A$2:B3764,2,FALSE)</f>
        <v>1</v>
      </c>
    </row>
    <row r="831" spans="1:3" ht="12.75">
      <c r="A831" s="26" t="s">
        <v>558</v>
      </c>
      <c r="B831" s="27">
        <v>38929</v>
      </c>
      <c r="C831" s="46">
        <f>VLOOKUP(A831,'All Plans inc Retail Parks etc'!$A$2:B3765,2,FALSE)</f>
        <v>1</v>
      </c>
    </row>
    <row r="832" spans="1:3" ht="12.75">
      <c r="A832" s="26" t="s">
        <v>2369</v>
      </c>
      <c r="B832" s="27">
        <v>38574</v>
      </c>
      <c r="C832" s="46">
        <f>VLOOKUP(A832,'All Plans inc Retail Parks etc'!$A$2:B3766,2,FALSE)</f>
        <v>1</v>
      </c>
    </row>
    <row r="833" spans="1:3" ht="12.75">
      <c r="A833" s="26" t="s">
        <v>559</v>
      </c>
      <c r="B833" s="27">
        <v>39147</v>
      </c>
      <c r="C833" s="46">
        <f>VLOOKUP(A833,'All Plans inc Retail Parks etc'!$A$2:B3767,2,FALSE)</f>
        <v>1</v>
      </c>
    </row>
    <row r="834" spans="1:3" ht="12.75">
      <c r="A834" s="26" t="s">
        <v>560</v>
      </c>
      <c r="B834" s="27">
        <v>39770</v>
      </c>
      <c r="C834" s="46">
        <f>VLOOKUP(A834,'All Plans inc Retail Parks etc'!$A$2:B3768,2,FALSE)</f>
        <v>1</v>
      </c>
    </row>
    <row r="835" spans="1:3" ht="12.75">
      <c r="A835" s="26" t="s">
        <v>2516</v>
      </c>
      <c r="B835" s="27">
        <v>39437</v>
      </c>
      <c r="C835" s="46">
        <f>VLOOKUP(A835,'All Plans inc Retail Parks etc'!$A$2:B3769,2,FALSE)</f>
        <v>1</v>
      </c>
    </row>
    <row r="836" spans="1:3" ht="12.75">
      <c r="A836" s="26" t="s">
        <v>507</v>
      </c>
      <c r="B836" s="27">
        <v>39437</v>
      </c>
      <c r="C836" s="46">
        <f>VLOOKUP(A836,'All Plans inc Retail Parks etc'!$A$2:B3770,2,FALSE)</f>
        <v>1</v>
      </c>
    </row>
    <row r="837" spans="1:3" ht="12.75">
      <c r="A837" s="26" t="s">
        <v>508</v>
      </c>
      <c r="B837" s="27">
        <v>39449</v>
      </c>
      <c r="C837" s="46">
        <f>VLOOKUP(A837,'All Plans inc Retail Parks etc'!$A$2:B3771,2,FALSE)</f>
        <v>1</v>
      </c>
    </row>
    <row r="838" spans="1:3" ht="12.75">
      <c r="A838" s="26" t="s">
        <v>509</v>
      </c>
      <c r="B838" s="27">
        <v>39010</v>
      </c>
      <c r="C838" s="46">
        <f>VLOOKUP(A838,'All Plans inc Retail Parks etc'!$A$2:B3772,2,FALSE)</f>
        <v>1</v>
      </c>
    </row>
    <row r="839" spans="1:3" ht="12.75">
      <c r="A839" s="26" t="s">
        <v>561</v>
      </c>
      <c r="B839" s="27">
        <v>39010</v>
      </c>
      <c r="C839" s="46">
        <f>VLOOKUP(A839,'All Plans inc Retail Parks etc'!$A$2:B3773,2,FALSE)</f>
        <v>1</v>
      </c>
    </row>
    <row r="840" spans="1:3" ht="12.75">
      <c r="A840" s="26" t="s">
        <v>510</v>
      </c>
      <c r="B840" s="27">
        <v>39010</v>
      </c>
      <c r="C840" s="46">
        <f>VLOOKUP(A840,'All Plans inc Retail Parks etc'!$A$2:B3774,2,FALSE)</f>
        <v>1</v>
      </c>
    </row>
    <row r="841" spans="1:3" ht="12.75">
      <c r="A841" s="26" t="s">
        <v>511</v>
      </c>
      <c r="B841" s="27">
        <v>39449</v>
      </c>
      <c r="C841" s="46">
        <f>VLOOKUP(A841,'All Plans inc Retail Parks etc'!$A$2:B3775,2,FALSE)</f>
        <v>1</v>
      </c>
    </row>
    <row r="842" spans="1:3" ht="12.75">
      <c r="A842" s="26" t="s">
        <v>3</v>
      </c>
      <c r="B842" s="27">
        <v>38581</v>
      </c>
      <c r="C842" s="46" t="e">
        <f>VLOOKUP(A842,'All Plans inc Retail Parks etc'!$A$2:B3776,2,FALSE)</f>
        <v>#N/A</v>
      </c>
    </row>
    <row r="843" spans="1:3" ht="12.75">
      <c r="A843" s="26" t="s">
        <v>4</v>
      </c>
      <c r="B843" s="27">
        <v>38581</v>
      </c>
      <c r="C843" s="46" t="e">
        <f>VLOOKUP(A843,'All Plans inc Retail Parks etc'!$A$2:B3777,2,FALSE)</f>
        <v>#N/A</v>
      </c>
    </row>
    <row r="844" spans="1:3" ht="12.75">
      <c r="A844" s="26" t="s">
        <v>562</v>
      </c>
      <c r="B844" s="27">
        <v>39721</v>
      </c>
      <c r="C844" s="46">
        <f>VLOOKUP(A844,'All Plans inc Retail Parks etc'!$A$2:B3778,2,FALSE)</f>
        <v>1</v>
      </c>
    </row>
    <row r="845" spans="1:3" ht="12.75">
      <c r="A845" s="26" t="s">
        <v>512</v>
      </c>
      <c r="B845" s="27">
        <v>39349</v>
      </c>
      <c r="C845" s="46">
        <f>VLOOKUP(A845,'All Plans inc Retail Parks etc'!$A$2:B3779,2,FALSE)</f>
        <v>1</v>
      </c>
    </row>
    <row r="846" spans="1:3" ht="12.75">
      <c r="A846" s="26" t="s">
        <v>563</v>
      </c>
      <c r="B846" s="27">
        <v>39542</v>
      </c>
      <c r="C846" s="46">
        <f>VLOOKUP(A846,'All Plans inc Retail Parks etc'!$A$2:B3780,2,FALSE)</f>
        <v>1</v>
      </c>
    </row>
    <row r="847" spans="1:3" ht="12.75">
      <c r="A847" s="26" t="s">
        <v>564</v>
      </c>
      <c r="B847" s="27">
        <v>39381</v>
      </c>
      <c r="C847" s="46">
        <f>VLOOKUP(A847,'All Plans inc Retail Parks etc'!$A$2:B3781,2,FALSE)</f>
        <v>1</v>
      </c>
    </row>
    <row r="848" spans="1:3" ht="12.75">
      <c r="A848" s="26" t="s">
        <v>513</v>
      </c>
      <c r="B848" s="27">
        <v>39380</v>
      </c>
      <c r="C848" s="46">
        <f>VLOOKUP(A848,'All Plans inc Retail Parks etc'!$A$2:B3782,2,FALSE)</f>
        <v>1</v>
      </c>
    </row>
    <row r="849" spans="1:3" ht="12.75">
      <c r="A849" s="26" t="s">
        <v>565</v>
      </c>
      <c r="B849" s="27">
        <v>39499</v>
      </c>
      <c r="C849" s="46">
        <f>VLOOKUP(A849,'All Plans inc Retail Parks etc'!$A$2:B3783,2,FALSE)</f>
        <v>1</v>
      </c>
    </row>
    <row r="850" spans="1:3" ht="12.75">
      <c r="A850" s="26" t="s">
        <v>1506</v>
      </c>
      <c r="B850" s="27">
        <v>39745</v>
      </c>
      <c r="C850" s="46">
        <f>VLOOKUP(A850,'All Plans inc Retail Parks etc'!$A$2:B3784,2,FALSE)</f>
        <v>1</v>
      </c>
    </row>
    <row r="851" spans="1:3" ht="12.75">
      <c r="A851" s="26" t="s">
        <v>514</v>
      </c>
      <c r="B851" s="27">
        <v>39813</v>
      </c>
      <c r="C851" s="46">
        <f>VLOOKUP(A851,'All Plans inc Retail Parks etc'!$A$2:B3785,2,FALSE)</f>
        <v>1</v>
      </c>
    </row>
    <row r="852" spans="1:3" ht="12.75">
      <c r="A852" s="26" t="s">
        <v>566</v>
      </c>
      <c r="B852" s="27">
        <v>39562</v>
      </c>
      <c r="C852" s="46">
        <f>VLOOKUP(A852,'All Plans inc Retail Parks etc'!$A$2:B3786,2,FALSE)</f>
        <v>1</v>
      </c>
    </row>
    <row r="853" spans="1:3" ht="12.75">
      <c r="A853" s="26" t="s">
        <v>2370</v>
      </c>
      <c r="B853" s="27">
        <v>38331</v>
      </c>
      <c r="C853" s="46">
        <f>VLOOKUP(A853,'All Plans inc Retail Parks etc'!$A$2:B3787,2,FALSE)</f>
        <v>1</v>
      </c>
    </row>
    <row r="854" spans="1:3" ht="12.75">
      <c r="A854" s="26" t="s">
        <v>567</v>
      </c>
      <c r="B854" s="27">
        <v>38743</v>
      </c>
      <c r="C854" s="46">
        <f>VLOOKUP(A854,'All Plans inc Retail Parks etc'!$A$2:B3788,2,FALSE)</f>
        <v>1</v>
      </c>
    </row>
    <row r="855" spans="1:3" ht="12.75">
      <c r="A855" s="26" t="s">
        <v>568</v>
      </c>
      <c r="B855" s="27">
        <v>39693</v>
      </c>
      <c r="C855" s="46">
        <f>VLOOKUP(A855,'All Plans inc Retail Parks etc'!$A$2:B3789,2,FALSE)</f>
        <v>1</v>
      </c>
    </row>
    <row r="856" spans="1:3" ht="12.75">
      <c r="A856" s="26" t="s">
        <v>569</v>
      </c>
      <c r="B856" s="27">
        <v>39142</v>
      </c>
      <c r="C856" s="46">
        <f>VLOOKUP(A856,'All Plans inc Retail Parks etc'!$A$2:B3790,2,FALSE)</f>
        <v>1</v>
      </c>
    </row>
    <row r="857" spans="1:3" ht="12.75">
      <c r="A857" s="26" t="s">
        <v>628</v>
      </c>
      <c r="B857" s="27">
        <v>39558</v>
      </c>
      <c r="C857" s="46">
        <f>VLOOKUP(A857,'All Plans inc Retail Parks etc'!$A$2:B3791,2,FALSE)</f>
        <v>1</v>
      </c>
    </row>
    <row r="858" spans="1:3" ht="12.75">
      <c r="A858" s="26" t="s">
        <v>515</v>
      </c>
      <c r="B858" s="27">
        <v>39555</v>
      </c>
      <c r="C858" s="46">
        <f>VLOOKUP(A858,'All Plans inc Retail Parks etc'!$A$2:B3792,2,FALSE)</f>
        <v>1</v>
      </c>
    </row>
    <row r="859" spans="1:3" ht="12.75">
      <c r="A859" s="26" t="s">
        <v>516</v>
      </c>
      <c r="B859" s="27">
        <v>39415</v>
      </c>
      <c r="C859" s="46">
        <f>VLOOKUP(A859,'All Plans inc Retail Parks etc'!$A$2:B3793,2,FALSE)</f>
        <v>1</v>
      </c>
    </row>
    <row r="860" spans="1:3" ht="12.75">
      <c r="A860" s="26" t="s">
        <v>570</v>
      </c>
      <c r="B860" s="27">
        <v>39512</v>
      </c>
      <c r="C860" s="46">
        <f>VLOOKUP(A860,'All Plans inc Retail Parks etc'!$A$2:B3794,2,FALSE)</f>
        <v>1</v>
      </c>
    </row>
    <row r="861" spans="1:3" ht="12.75">
      <c r="A861" s="26" t="s">
        <v>517</v>
      </c>
      <c r="B861" s="27">
        <v>39328</v>
      </c>
      <c r="C861" s="46">
        <f>VLOOKUP(A861,'All Plans inc Retail Parks etc'!$A$2:B3795,2,FALSE)</f>
        <v>1</v>
      </c>
    </row>
    <row r="862" spans="1:3" ht="12.75">
      <c r="A862" s="26" t="s">
        <v>2371</v>
      </c>
      <c r="B862" s="27">
        <v>39568</v>
      </c>
      <c r="C862" s="46">
        <f>VLOOKUP(A862,'All Plans inc Retail Parks etc'!$A$2:B3796,2,FALSE)</f>
        <v>1</v>
      </c>
    </row>
    <row r="863" spans="1:3" ht="12.75">
      <c r="A863" s="26" t="s">
        <v>571</v>
      </c>
      <c r="B863" s="27">
        <v>38938</v>
      </c>
      <c r="C863" s="46">
        <f>VLOOKUP(A863,'All Plans inc Retail Parks etc'!$A$2:B3797,2,FALSE)</f>
        <v>1</v>
      </c>
    </row>
    <row r="864" spans="1:3" ht="12.75">
      <c r="A864" s="26" t="s">
        <v>518</v>
      </c>
      <c r="B864" s="27">
        <v>39579</v>
      </c>
      <c r="C864" s="46">
        <f>VLOOKUP(A864,'All Plans inc Retail Parks etc'!$A$2:B3798,2,FALSE)</f>
        <v>1</v>
      </c>
    </row>
    <row r="865" spans="1:3" ht="12.75">
      <c r="A865" s="26" t="s">
        <v>519</v>
      </c>
      <c r="B865" s="27">
        <v>39833</v>
      </c>
      <c r="C865" s="46">
        <f>VLOOKUP(A865,'All Plans inc Retail Parks etc'!$A$2:B3799,2,FALSE)</f>
        <v>1</v>
      </c>
    </row>
    <row r="866" spans="1:3" ht="12.75">
      <c r="A866" s="26" t="s">
        <v>520</v>
      </c>
      <c r="B866" s="27">
        <v>39579</v>
      </c>
      <c r="C866" s="46">
        <f>VLOOKUP(A866,'All Plans inc Retail Parks etc'!$A$2:B3800,2,FALSE)</f>
        <v>1</v>
      </c>
    </row>
    <row r="867" spans="1:3" ht="12.75">
      <c r="A867" s="26" t="s">
        <v>521</v>
      </c>
      <c r="B867" s="27">
        <v>39783</v>
      </c>
      <c r="C867" s="46">
        <f>VLOOKUP(A867,'All Plans inc Retail Parks etc'!$A$2:B3801,2,FALSE)</f>
        <v>1</v>
      </c>
    </row>
    <row r="868" spans="1:3" ht="12.75">
      <c r="A868" s="26" t="s">
        <v>522</v>
      </c>
      <c r="B868" s="27">
        <v>39783</v>
      </c>
      <c r="C868" s="46">
        <f>VLOOKUP(A868,'All Plans inc Retail Parks etc'!$A$2:B3802,2,FALSE)</f>
        <v>1</v>
      </c>
    </row>
    <row r="869" spans="1:3" ht="12.75">
      <c r="A869" s="26" t="s">
        <v>523</v>
      </c>
      <c r="B869" s="27">
        <v>38928</v>
      </c>
      <c r="C869" s="46">
        <f>VLOOKUP(A869,'All Plans inc Retail Parks etc'!$A$2:B3803,2,FALSE)</f>
        <v>1</v>
      </c>
    </row>
    <row r="870" spans="1:3" ht="12.75">
      <c r="A870" s="26" t="s">
        <v>524</v>
      </c>
      <c r="B870" s="27">
        <v>39579</v>
      </c>
      <c r="C870" s="46">
        <f>VLOOKUP(A870,'All Plans inc Retail Parks etc'!$A$2:B3804,2,FALSE)</f>
        <v>1</v>
      </c>
    </row>
    <row r="871" spans="1:3" ht="12.75">
      <c r="A871" s="26" t="s">
        <v>525</v>
      </c>
      <c r="B871" s="27">
        <v>39783</v>
      </c>
      <c r="C871" s="46">
        <f>VLOOKUP(A871,'All Plans inc Retail Parks etc'!$A$2:B3805,2,FALSE)</f>
        <v>1</v>
      </c>
    </row>
    <row r="872" spans="1:3" ht="12.75">
      <c r="A872" s="26" t="s">
        <v>526</v>
      </c>
      <c r="B872" s="27">
        <v>39783</v>
      </c>
      <c r="C872" s="46">
        <f>VLOOKUP(A872,'All Plans inc Retail Parks etc'!$A$2:B3806,2,FALSE)</f>
        <v>1</v>
      </c>
    </row>
    <row r="873" spans="1:3" ht="12.75">
      <c r="A873" s="26" t="s">
        <v>527</v>
      </c>
      <c r="B873" s="27">
        <v>38733</v>
      </c>
      <c r="C873" s="46">
        <f>VLOOKUP(A873,'All Plans inc Retail Parks etc'!$A$2:B3807,2,FALSE)</f>
        <v>1</v>
      </c>
    </row>
    <row r="874" spans="1:3" ht="12.75">
      <c r="A874" s="26" t="s">
        <v>528</v>
      </c>
      <c r="B874" s="27">
        <v>39582</v>
      </c>
      <c r="C874" s="46">
        <f>VLOOKUP(A874,'All Plans inc Retail Parks etc'!$A$2:B3808,2,FALSE)</f>
        <v>1</v>
      </c>
    </row>
    <row r="875" spans="1:3" ht="12.75">
      <c r="A875" s="26" t="s">
        <v>620</v>
      </c>
      <c r="B875" s="27">
        <v>38931</v>
      </c>
      <c r="C875" s="46">
        <f>VLOOKUP(A875,'All Plans inc Retail Parks etc'!$A$2:B3809,2,FALSE)</f>
        <v>1</v>
      </c>
    </row>
    <row r="876" spans="1:3" ht="12.75">
      <c r="A876" s="26" t="s">
        <v>629</v>
      </c>
      <c r="B876" s="27">
        <v>39579</v>
      </c>
      <c r="C876" s="46">
        <f>VLOOKUP(A876,'All Plans inc Retail Parks etc'!$A$2:B3810,2,FALSE)</f>
        <v>1</v>
      </c>
    </row>
    <row r="877" spans="1:3" ht="12.75">
      <c r="A877" s="26" t="s">
        <v>529</v>
      </c>
      <c r="B877" s="27">
        <v>39426</v>
      </c>
      <c r="C877" s="46">
        <f>VLOOKUP(A877,'All Plans inc Retail Parks etc'!$A$2:B3811,2,FALSE)</f>
        <v>1</v>
      </c>
    </row>
    <row r="878" spans="1:3" ht="12.75">
      <c r="A878" s="26" t="s">
        <v>791</v>
      </c>
      <c r="B878" s="27">
        <v>39579</v>
      </c>
      <c r="C878" s="46">
        <f>VLOOKUP(A878,'All Plans inc Retail Parks etc'!$A$2:B3812,2,FALSE)</f>
        <v>1</v>
      </c>
    </row>
    <row r="879" spans="1:3" ht="12.75">
      <c r="A879" s="26" t="s">
        <v>572</v>
      </c>
      <c r="B879" s="27">
        <v>39610</v>
      </c>
      <c r="C879" s="46">
        <f>VLOOKUP(A879,'All Plans inc Retail Parks etc'!$A$2:B3813,2,FALSE)</f>
        <v>2</v>
      </c>
    </row>
    <row r="880" spans="1:3" ht="12.75">
      <c r="A880" s="26" t="s">
        <v>573</v>
      </c>
      <c r="B880" s="27">
        <v>39679</v>
      </c>
      <c r="C880" s="46">
        <f>VLOOKUP(A880,'All Plans inc Retail Parks etc'!$A$2:B3814,2,FALSE)</f>
        <v>1</v>
      </c>
    </row>
    <row r="881" spans="1:3" ht="12.75">
      <c r="A881" s="26" t="s">
        <v>530</v>
      </c>
      <c r="B881" s="27">
        <v>39517</v>
      </c>
      <c r="C881" s="46">
        <f>VLOOKUP(A881,'All Plans inc Retail Parks etc'!$A$2:B3815,2,FALSE)</f>
        <v>1</v>
      </c>
    </row>
    <row r="882" spans="1:3" ht="12.75">
      <c r="A882" s="26" t="s">
        <v>574</v>
      </c>
      <c r="B882" s="27">
        <v>39057</v>
      </c>
      <c r="C882" s="46">
        <f>VLOOKUP(A882,'All Plans inc Retail Parks etc'!$A$2:B3816,2,FALSE)</f>
        <v>1</v>
      </c>
    </row>
    <row r="883" spans="1:3" ht="12.75">
      <c r="A883" s="26" t="s">
        <v>575</v>
      </c>
      <c r="B883" s="27">
        <v>39574</v>
      </c>
      <c r="C883" s="46">
        <f>VLOOKUP(A883,'All Plans inc Retail Parks etc'!$A$2:B3817,2,FALSE)</f>
        <v>1</v>
      </c>
    </row>
    <row r="884" spans="1:3" ht="12.75">
      <c r="A884" s="26" t="s">
        <v>531</v>
      </c>
      <c r="B884" s="27">
        <v>38938</v>
      </c>
      <c r="C884" s="46">
        <f>VLOOKUP(A884,'All Plans inc Retail Parks etc'!$A$2:B3818,2,FALSE)</f>
        <v>1</v>
      </c>
    </row>
    <row r="885" spans="1:3" ht="12.75">
      <c r="A885" s="26" t="s">
        <v>576</v>
      </c>
      <c r="B885" s="27">
        <v>39591</v>
      </c>
      <c r="C885" s="46">
        <f>VLOOKUP(A885,'All Plans inc Retail Parks etc'!$A$2:B3819,2,FALSE)</f>
        <v>1</v>
      </c>
    </row>
    <row r="886" spans="1:3" ht="12.75">
      <c r="A886" s="26" t="s">
        <v>532</v>
      </c>
      <c r="B886" s="27">
        <v>38755</v>
      </c>
      <c r="C886" s="46">
        <f>VLOOKUP(A886,'All Plans inc Retail Parks etc'!$A$2:B3820,2,FALSE)</f>
        <v>1</v>
      </c>
    </row>
    <row r="887" spans="1:3" ht="12.75">
      <c r="A887" s="26" t="s">
        <v>533</v>
      </c>
      <c r="B887" s="27">
        <v>39813</v>
      </c>
      <c r="C887" s="46">
        <f>VLOOKUP(A887,'All Plans inc Retail Parks etc'!$A$2:B3821,2,FALSE)</f>
        <v>1</v>
      </c>
    </row>
    <row r="888" spans="1:3" ht="12.75">
      <c r="A888" s="26" t="s">
        <v>1722</v>
      </c>
      <c r="B888" s="27">
        <v>38583</v>
      </c>
      <c r="C888" s="46">
        <f>VLOOKUP(A888,'All Plans inc Retail Parks etc'!$A$2:B3822,2,FALSE)</f>
        <v>1</v>
      </c>
    </row>
    <row r="889" spans="1:3" ht="12.75">
      <c r="A889" s="26" t="s">
        <v>534</v>
      </c>
      <c r="B889" s="27">
        <v>39517</v>
      </c>
      <c r="C889" s="46">
        <f>VLOOKUP(A889,'All Plans inc Retail Parks etc'!$A$2:B3823,2,FALSE)</f>
        <v>1</v>
      </c>
    </row>
    <row r="890" spans="1:3" ht="12.75">
      <c r="A890" s="26" t="s">
        <v>535</v>
      </c>
      <c r="B890" s="27">
        <v>39507</v>
      </c>
      <c r="C890" s="46">
        <f>VLOOKUP(A890,'All Plans inc Retail Parks etc'!$A$2:B3824,2,FALSE)</f>
        <v>1</v>
      </c>
    </row>
    <row r="891" spans="1:3" ht="12.75">
      <c r="A891" s="26" t="s">
        <v>577</v>
      </c>
      <c r="B891" s="27">
        <v>39590</v>
      </c>
      <c r="C891" s="46">
        <f>VLOOKUP(A891,'All Plans inc Retail Parks etc'!$A$2:B3825,2,FALSE)</f>
        <v>1</v>
      </c>
    </row>
    <row r="892" spans="1:3" ht="12.75">
      <c r="A892" s="26" t="s">
        <v>2113</v>
      </c>
      <c r="B892" s="27">
        <v>38570</v>
      </c>
      <c r="C892" s="46">
        <f>VLOOKUP(A892,'All Plans inc Retail Parks etc'!$A$2:B3826,2,FALSE)</f>
        <v>1</v>
      </c>
    </row>
    <row r="893" spans="1:3" ht="12.75">
      <c r="A893" s="26" t="s">
        <v>536</v>
      </c>
      <c r="B893" s="27">
        <v>39813</v>
      </c>
      <c r="C893" s="46">
        <f>VLOOKUP(A893,'All Plans inc Retail Parks etc'!$A$2:B3827,2,FALSE)</f>
        <v>1</v>
      </c>
    </row>
    <row r="894" spans="1:3" ht="12.75">
      <c r="A894" s="26" t="s">
        <v>2970</v>
      </c>
      <c r="B894" s="27">
        <v>38677</v>
      </c>
      <c r="C894" s="46">
        <f>VLOOKUP(A894,'All Plans inc Retail Parks etc'!$A$2:B3828,2,FALSE)</f>
        <v>1</v>
      </c>
    </row>
    <row r="895" spans="1:3" ht="12.75">
      <c r="A895" s="26" t="s">
        <v>537</v>
      </c>
      <c r="B895" s="27">
        <v>39164</v>
      </c>
      <c r="C895" s="46">
        <f>VLOOKUP(A895,'All Plans inc Retail Parks etc'!$A$2:B3829,2,FALSE)</f>
        <v>1</v>
      </c>
    </row>
    <row r="896" spans="1:3" ht="12.75">
      <c r="A896" s="26" t="s">
        <v>189</v>
      </c>
      <c r="B896" s="27">
        <v>39038</v>
      </c>
      <c r="C896" s="46">
        <f>VLOOKUP(A896,'All Plans inc Retail Parks etc'!$A$2:B3830,2,FALSE)</f>
        <v>1</v>
      </c>
    </row>
    <row r="897" spans="1:3" ht="12.75">
      <c r="A897" s="26" t="s">
        <v>538</v>
      </c>
      <c r="B897" s="27">
        <v>39150</v>
      </c>
      <c r="C897" s="46">
        <f>VLOOKUP(A897,'All Plans inc Retail Parks etc'!$A$2:B3831,2,FALSE)</f>
        <v>1</v>
      </c>
    </row>
    <row r="898" spans="1:3" ht="12.75">
      <c r="A898" s="26" t="s">
        <v>2643</v>
      </c>
      <c r="B898" s="27">
        <v>38804</v>
      </c>
      <c r="C898" s="46">
        <f>VLOOKUP(A898,'All Plans inc Retail Parks etc'!$A$2:B3832,2,FALSE)</f>
        <v>1</v>
      </c>
    </row>
    <row r="899" spans="1:3" ht="12.75">
      <c r="A899" s="26" t="s">
        <v>2644</v>
      </c>
      <c r="B899" s="27">
        <v>38804</v>
      </c>
      <c r="C899" s="46">
        <f>VLOOKUP(A899,'All Plans inc Retail Parks etc'!$A$2:B3833,2,FALSE)</f>
        <v>1</v>
      </c>
    </row>
    <row r="900" spans="1:3" ht="12.75">
      <c r="A900" s="26" t="s">
        <v>2971</v>
      </c>
      <c r="B900" s="27">
        <v>38570</v>
      </c>
      <c r="C900" s="46">
        <f>VLOOKUP(A900,'All Plans inc Retail Parks etc'!$A$2:B3834,2,FALSE)</f>
        <v>1</v>
      </c>
    </row>
    <row r="901" spans="1:3" ht="12.75">
      <c r="A901" s="26" t="s">
        <v>2645</v>
      </c>
      <c r="B901" s="27">
        <v>38804</v>
      </c>
      <c r="C901" s="46">
        <f>VLOOKUP(A901,'All Plans inc Retail Parks etc'!$A$2:B3835,2,FALSE)</f>
        <v>1</v>
      </c>
    </row>
    <row r="902" spans="1:3" ht="12.75">
      <c r="A902" s="26" t="s">
        <v>2646</v>
      </c>
      <c r="B902" s="27">
        <v>39835</v>
      </c>
      <c r="C902" s="46">
        <f>VLOOKUP(A902,'All Plans inc Retail Parks etc'!$A$2:B3836,2,FALSE)</f>
        <v>1</v>
      </c>
    </row>
    <row r="903" spans="1:3" ht="12.75">
      <c r="A903" s="26" t="s">
        <v>578</v>
      </c>
      <c r="B903" s="27">
        <v>39706</v>
      </c>
      <c r="C903" s="46">
        <f>VLOOKUP(A903,'All Plans inc Retail Parks etc'!$A$2:B3837,2,FALSE)</f>
        <v>1</v>
      </c>
    </row>
    <row r="904" spans="1:3" ht="12.75">
      <c r="A904" s="26" t="s">
        <v>2647</v>
      </c>
      <c r="B904" s="27">
        <v>38779</v>
      </c>
      <c r="C904" s="46">
        <f>VLOOKUP(A904,'All Plans inc Retail Parks etc'!$A$2:B3838,2,FALSE)</f>
        <v>1</v>
      </c>
    </row>
    <row r="905" spans="1:3" ht="12.75">
      <c r="A905" s="26" t="s">
        <v>2648</v>
      </c>
      <c r="B905" s="27">
        <v>39169</v>
      </c>
      <c r="C905" s="46">
        <f>VLOOKUP(A905,'All Plans inc Retail Parks etc'!$A$2:B3839,2,FALSE)</f>
        <v>1</v>
      </c>
    </row>
    <row r="906" spans="1:3" ht="12.75">
      <c r="A906" s="26" t="s">
        <v>2649</v>
      </c>
      <c r="B906" s="27">
        <v>39127</v>
      </c>
      <c r="C906" s="46">
        <f>VLOOKUP(A906,'All Plans inc Retail Parks etc'!$A$2:B3840,2,FALSE)</f>
        <v>1</v>
      </c>
    </row>
    <row r="907" spans="1:3" ht="12.75">
      <c r="A907" s="26" t="s">
        <v>579</v>
      </c>
      <c r="B907" s="27">
        <v>39023</v>
      </c>
      <c r="C907" s="46">
        <f>VLOOKUP(A907,'All Plans inc Retail Parks etc'!$A$2:B3841,2,FALSE)</f>
        <v>1</v>
      </c>
    </row>
    <row r="908" spans="1:3" ht="12.75">
      <c r="A908" s="26" t="s">
        <v>754</v>
      </c>
      <c r="B908" s="27">
        <v>39506</v>
      </c>
      <c r="C908" s="46">
        <f>VLOOKUP(A908,'All Plans inc Retail Parks etc'!$A$2:B3842,2,FALSE)</f>
        <v>1</v>
      </c>
    </row>
    <row r="909" spans="1:3" ht="12.75">
      <c r="A909" s="26" t="s">
        <v>580</v>
      </c>
      <c r="B909" s="27">
        <v>39014</v>
      </c>
      <c r="C909" s="46">
        <f>VLOOKUP(A909,'All Plans inc Retail Parks etc'!$A$2:B3843,2,FALSE)</f>
        <v>1</v>
      </c>
    </row>
    <row r="910" spans="1:3" ht="12.75">
      <c r="A910" s="26" t="s">
        <v>581</v>
      </c>
      <c r="B910" s="27">
        <v>39534</v>
      </c>
      <c r="C910" s="46">
        <f>VLOOKUP(A910,'All Plans inc Retail Parks etc'!$A$2:B3844,2,FALSE)</f>
        <v>1</v>
      </c>
    </row>
    <row r="911" spans="1:3" ht="12.75">
      <c r="A911" s="26" t="s">
        <v>755</v>
      </c>
      <c r="B911" s="27">
        <v>39806</v>
      </c>
      <c r="C911" s="46">
        <f>VLOOKUP(A911,'All Plans inc Retail Parks etc'!$A$2:B3845,2,FALSE)</f>
        <v>1</v>
      </c>
    </row>
    <row r="912" spans="1:3" ht="12.75">
      <c r="A912" s="26" t="s">
        <v>582</v>
      </c>
      <c r="B912" s="27">
        <v>39850</v>
      </c>
      <c r="C912" s="46">
        <f>VLOOKUP(A912,'All Plans inc Retail Parks etc'!$A$2:B3846,2,FALSE)</f>
        <v>1</v>
      </c>
    </row>
    <row r="913" spans="1:3" ht="12.75">
      <c r="A913" s="26" t="s">
        <v>621</v>
      </c>
      <c r="B913" s="27">
        <v>38961</v>
      </c>
      <c r="C913" s="46">
        <f>VLOOKUP(A913,'All Plans inc Retail Parks etc'!$A$2:B3847,2,FALSE)</f>
        <v>1</v>
      </c>
    </row>
    <row r="914" spans="1:3" ht="12.75">
      <c r="A914" s="26" t="s">
        <v>3012</v>
      </c>
      <c r="B914" s="27">
        <v>38765</v>
      </c>
      <c r="C914" s="46">
        <f>VLOOKUP(A914,'All Plans inc Retail Parks etc'!$A$2:B3848,2,FALSE)</f>
        <v>1</v>
      </c>
    </row>
    <row r="915" spans="1:3" ht="12.75">
      <c r="A915" s="26" t="s">
        <v>67</v>
      </c>
      <c r="B915" s="27">
        <v>38768</v>
      </c>
      <c r="C915" s="46">
        <f>VLOOKUP(A915,'All Plans inc Retail Parks etc'!$A$2:B3849,2,FALSE)</f>
        <v>1</v>
      </c>
    </row>
    <row r="916" spans="1:3" ht="12.75">
      <c r="A916" s="26" t="s">
        <v>5</v>
      </c>
      <c r="B916" s="27">
        <v>38581</v>
      </c>
      <c r="C916" s="46" t="e">
        <f>VLOOKUP(A916,'All Plans inc Retail Parks etc'!$A$2:B3850,2,FALSE)</f>
        <v>#N/A</v>
      </c>
    </row>
    <row r="917" spans="1:3" ht="12.75">
      <c r="A917" s="26" t="s">
        <v>802</v>
      </c>
      <c r="B917" s="27">
        <v>38483</v>
      </c>
      <c r="C917" s="46">
        <f>VLOOKUP(A917,'All Plans inc Retail Parks etc'!$A$2:B3851,2,FALSE)</f>
        <v>1</v>
      </c>
    </row>
    <row r="918" spans="1:3" ht="12.75">
      <c r="A918" s="26" t="s">
        <v>583</v>
      </c>
      <c r="B918" s="27">
        <v>39582</v>
      </c>
      <c r="C918" s="46">
        <f>VLOOKUP(A918,'All Plans inc Retail Parks etc'!$A$2:B3852,2,FALSE)</f>
        <v>1</v>
      </c>
    </row>
    <row r="919" spans="1:3" ht="12.75">
      <c r="A919" s="26" t="s">
        <v>803</v>
      </c>
      <c r="B919" s="27">
        <v>38548</v>
      </c>
      <c r="C919" s="46">
        <f>VLOOKUP(A919,'All Plans inc Retail Parks etc'!$A$2:B3853,2,FALSE)</f>
        <v>1</v>
      </c>
    </row>
    <row r="920" spans="1:3" ht="12.75">
      <c r="A920" s="26" t="s">
        <v>584</v>
      </c>
      <c r="B920" s="27">
        <v>39836</v>
      </c>
      <c r="C920" s="46">
        <f>VLOOKUP(A920,'All Plans inc Retail Parks etc'!$A$2:B3854,2,FALSE)</f>
        <v>1</v>
      </c>
    </row>
    <row r="921" spans="1:3" ht="12.75">
      <c r="A921" s="26" t="s">
        <v>890</v>
      </c>
      <c r="B921" s="27">
        <v>39903</v>
      </c>
      <c r="C921" s="46">
        <f>VLOOKUP(A921,'All Plans inc Retail Parks etc'!$A$2:B3855,2,FALSE)</f>
        <v>1</v>
      </c>
    </row>
    <row r="922" spans="1:3" ht="12.75">
      <c r="A922" s="26" t="s">
        <v>804</v>
      </c>
      <c r="B922" s="27">
        <v>38552</v>
      </c>
      <c r="C922" s="46">
        <f>VLOOKUP(A922,'All Plans inc Retail Parks etc'!$A$2:B3856,2,FALSE)</f>
        <v>1</v>
      </c>
    </row>
    <row r="923" spans="1:3" ht="12.75">
      <c r="A923" s="26" t="s">
        <v>1429</v>
      </c>
      <c r="B923" s="27">
        <v>39238</v>
      </c>
      <c r="C923" s="46">
        <f>VLOOKUP(A923,'All Plans inc Retail Parks etc'!$A$2:B3857,2,FALSE)</f>
        <v>1</v>
      </c>
    </row>
    <row r="924" spans="1:3" ht="12.75">
      <c r="A924" s="26" t="s">
        <v>1599</v>
      </c>
      <c r="B924" s="27">
        <v>38421</v>
      </c>
      <c r="C924" s="46">
        <f>VLOOKUP(A924,'All Plans inc Retail Parks etc'!$A$2:B3858,2,FALSE)</f>
        <v>1</v>
      </c>
    </row>
    <row r="925" spans="1:3" ht="12.75">
      <c r="A925" s="26" t="s">
        <v>585</v>
      </c>
      <c r="B925" s="27">
        <v>39591</v>
      </c>
      <c r="C925" s="46">
        <f>VLOOKUP(A925,'All Plans inc Retail Parks etc'!$A$2:B3859,2,FALSE)</f>
        <v>1</v>
      </c>
    </row>
    <row r="926" spans="1:3" ht="12.75">
      <c r="A926" s="26" t="s">
        <v>68</v>
      </c>
      <c r="B926" s="27">
        <v>38742</v>
      </c>
      <c r="C926" s="46">
        <f>VLOOKUP(A926,'All Plans inc Retail Parks etc'!$A$2:B3860,2,FALSE)</f>
        <v>1</v>
      </c>
    </row>
    <row r="927" spans="1:3" ht="12.75">
      <c r="A927" s="26" t="s">
        <v>586</v>
      </c>
      <c r="B927" s="27">
        <v>39219</v>
      </c>
      <c r="C927" s="46">
        <f>VLOOKUP(A927,'All Plans inc Retail Parks etc'!$A$2:B3861,2,FALSE)</f>
        <v>1</v>
      </c>
    </row>
    <row r="928" spans="1:3" ht="12.75">
      <c r="A928" s="26" t="s">
        <v>587</v>
      </c>
      <c r="B928" s="27">
        <v>39561</v>
      </c>
      <c r="C928" s="46">
        <f>VLOOKUP(A928,'All Plans inc Retail Parks etc'!$A$2:B3862,2,FALSE)</f>
        <v>1</v>
      </c>
    </row>
    <row r="929" spans="1:3" ht="12.75">
      <c r="A929" s="26" t="s">
        <v>588</v>
      </c>
      <c r="B929" s="27">
        <v>39580</v>
      </c>
      <c r="C929" s="46">
        <f>VLOOKUP(A929,'All Plans inc Retail Parks etc'!$A$2:B3863,2,FALSE)</f>
        <v>1</v>
      </c>
    </row>
    <row r="930" spans="1:3" ht="12.75">
      <c r="A930" s="26" t="s">
        <v>589</v>
      </c>
      <c r="B930" s="27">
        <v>39573</v>
      </c>
      <c r="C930" s="46">
        <f>VLOOKUP(A930,'All Plans inc Retail Parks etc'!$A$2:B3864,2,FALSE)</f>
        <v>1</v>
      </c>
    </row>
    <row r="931" spans="1:3" ht="12.75">
      <c r="A931" s="26" t="s">
        <v>2972</v>
      </c>
      <c r="B931" s="27">
        <v>38672</v>
      </c>
      <c r="C931" s="46">
        <f>VLOOKUP(A931,'All Plans inc Retail Parks etc'!$A$2:B3865,2,FALSE)</f>
        <v>1</v>
      </c>
    </row>
    <row r="932" spans="1:3" ht="12.75">
      <c r="A932" s="26" t="s">
        <v>69</v>
      </c>
      <c r="B932" s="27">
        <v>38807</v>
      </c>
      <c r="C932" s="46">
        <f>VLOOKUP(A932,'All Plans inc Retail Parks etc'!$A$2:B3866,2,FALSE)</f>
        <v>1</v>
      </c>
    </row>
    <row r="933" spans="1:3" ht="12.75">
      <c r="A933" s="26" t="s">
        <v>2973</v>
      </c>
      <c r="B933" s="27">
        <v>38579</v>
      </c>
      <c r="C933" s="46">
        <f>VLOOKUP(A933,'All Plans inc Retail Parks etc'!$A$2:B3867,2,FALSE)</f>
        <v>1</v>
      </c>
    </row>
    <row r="934" spans="1:3" ht="12.75">
      <c r="A934" s="26" t="s">
        <v>590</v>
      </c>
      <c r="B934" s="27">
        <v>39463</v>
      </c>
      <c r="C934" s="46">
        <f>VLOOKUP(A934,'All Plans inc Retail Parks etc'!$A$2:B3868,2,FALSE)</f>
        <v>1</v>
      </c>
    </row>
    <row r="935" spans="1:3" ht="12.75">
      <c r="A935" s="26" t="s">
        <v>591</v>
      </c>
      <c r="B935" s="27">
        <v>39216</v>
      </c>
      <c r="C935" s="46">
        <f>VLOOKUP(A935,'All Plans inc Retail Parks etc'!$A$2:B3869,2,FALSE)</f>
        <v>1</v>
      </c>
    </row>
    <row r="936" spans="1:3" ht="12.75">
      <c r="A936" s="26" t="s">
        <v>897</v>
      </c>
      <c r="B936" s="27">
        <v>39323</v>
      </c>
      <c r="C936" s="46">
        <f>VLOOKUP(A936,'All Plans inc Retail Parks etc'!$A$2:B3870,2,FALSE)</f>
        <v>1</v>
      </c>
    </row>
    <row r="937" spans="1:3" ht="12.75">
      <c r="A937" s="26" t="s">
        <v>592</v>
      </c>
      <c r="B937" s="27">
        <v>39500</v>
      </c>
      <c r="C937" s="46">
        <f>VLOOKUP(A937,'All Plans inc Retail Parks etc'!$A$2:B3871,2,FALSE)</f>
        <v>1</v>
      </c>
    </row>
    <row r="938" spans="1:3" ht="12.75">
      <c r="A938" s="26" t="s">
        <v>70</v>
      </c>
      <c r="B938" s="27">
        <v>39406</v>
      </c>
      <c r="C938" s="46">
        <f>VLOOKUP(A938,'All Plans inc Retail Parks etc'!$A$2:B3872,2,FALSE)</f>
        <v>1</v>
      </c>
    </row>
    <row r="939" spans="1:3" ht="12.75">
      <c r="A939" s="26" t="s">
        <v>71</v>
      </c>
      <c r="B939" s="27">
        <v>39406</v>
      </c>
      <c r="C939" s="46">
        <f>VLOOKUP(A939,'All Plans inc Retail Parks etc'!$A$2:B3873,2,FALSE)</f>
        <v>1</v>
      </c>
    </row>
    <row r="940" spans="1:3" ht="12.75">
      <c r="A940" s="26" t="s">
        <v>72</v>
      </c>
      <c r="B940" s="27">
        <v>39406</v>
      </c>
      <c r="C940" s="46">
        <f>VLOOKUP(A940,'All Plans inc Retail Parks etc'!$A$2:B3874,2,FALSE)</f>
        <v>1</v>
      </c>
    </row>
    <row r="941" spans="1:3" ht="12.75">
      <c r="A941" s="26" t="s">
        <v>1723</v>
      </c>
      <c r="B941" s="27">
        <v>38569</v>
      </c>
      <c r="C941" s="46">
        <f>VLOOKUP(A941,'All Plans inc Retail Parks etc'!$A$2:B3875,2,FALSE)</f>
        <v>1</v>
      </c>
    </row>
    <row r="942" spans="1:3" ht="12.75">
      <c r="A942" s="26" t="s">
        <v>73</v>
      </c>
      <c r="B942" s="27">
        <v>39406</v>
      </c>
      <c r="C942" s="46">
        <f>VLOOKUP(A942,'All Plans inc Retail Parks etc'!$A$2:B3876,2,FALSE)</f>
        <v>1</v>
      </c>
    </row>
    <row r="943" spans="1:3" ht="12.75">
      <c r="A943" s="26" t="s">
        <v>593</v>
      </c>
      <c r="B943" s="27">
        <v>39042</v>
      </c>
      <c r="C943" s="46">
        <f>VLOOKUP(A943,'All Plans inc Retail Parks etc'!$A$2:B3877,2,FALSE)</f>
        <v>1</v>
      </c>
    </row>
    <row r="944" spans="1:3" ht="12.75">
      <c r="A944" s="26" t="s">
        <v>594</v>
      </c>
      <c r="B944" s="27">
        <v>39584</v>
      </c>
      <c r="C944" s="46">
        <f>VLOOKUP(A944,'All Plans inc Retail Parks etc'!$A$2:B3878,2,FALSE)</f>
        <v>1</v>
      </c>
    </row>
    <row r="945" spans="1:3" ht="12.75">
      <c r="A945" s="26" t="s">
        <v>74</v>
      </c>
      <c r="B945" s="27">
        <v>39167</v>
      </c>
      <c r="C945" s="46">
        <f>VLOOKUP(A945,'All Plans inc Retail Parks etc'!$A$2:B3879,2,FALSE)</f>
        <v>1</v>
      </c>
    </row>
    <row r="946" spans="1:3" ht="12.75">
      <c r="A946" s="26" t="s">
        <v>75</v>
      </c>
      <c r="B946" s="27">
        <v>39167</v>
      </c>
      <c r="C946" s="46">
        <f>VLOOKUP(A946,'All Plans inc Retail Parks etc'!$A$2:B3880,2,FALSE)</f>
        <v>1</v>
      </c>
    </row>
    <row r="947" spans="1:3" ht="12.75">
      <c r="A947" s="26" t="s">
        <v>76</v>
      </c>
      <c r="B947" s="27">
        <v>39167</v>
      </c>
      <c r="C947" s="46">
        <f>VLOOKUP(A947,'All Plans inc Retail Parks etc'!$A$2:B3881,2,FALSE)</f>
        <v>1</v>
      </c>
    </row>
    <row r="948" spans="1:3" ht="12.75">
      <c r="A948" s="26" t="s">
        <v>595</v>
      </c>
      <c r="B948" s="27">
        <v>39274</v>
      </c>
      <c r="C948" s="46">
        <f>VLOOKUP(A948,'All Plans inc Retail Parks etc'!$A$2:B3882,2,FALSE)</f>
        <v>1</v>
      </c>
    </row>
    <row r="949" spans="1:3" ht="12.75">
      <c r="A949" s="26" t="s">
        <v>596</v>
      </c>
      <c r="B949" s="27">
        <v>38848</v>
      </c>
      <c r="C949" s="46">
        <f>VLOOKUP(A949,'All Plans inc Retail Parks etc'!$A$2:B3883,2,FALSE)</f>
        <v>1</v>
      </c>
    </row>
    <row r="950" spans="1:3" ht="12.75">
      <c r="A950" s="26" t="s">
        <v>597</v>
      </c>
      <c r="B950" s="27">
        <v>39126</v>
      </c>
      <c r="C950" s="46">
        <f>VLOOKUP(A950,'All Plans inc Retail Parks etc'!$A$2:B3884,2,FALSE)</f>
        <v>1</v>
      </c>
    </row>
    <row r="951" spans="1:3" ht="12.75">
      <c r="A951" s="26" t="s">
        <v>598</v>
      </c>
      <c r="B951" s="27">
        <v>39351</v>
      </c>
      <c r="C951" s="46">
        <f>VLOOKUP(A951,'All Plans inc Retail Parks etc'!$A$2:B3885,2,FALSE)</f>
        <v>1</v>
      </c>
    </row>
    <row r="952" spans="1:3" ht="12.75">
      <c r="A952" s="26" t="s">
        <v>2372</v>
      </c>
      <c r="B952" s="27">
        <v>38569</v>
      </c>
      <c r="C952" s="46">
        <f>VLOOKUP(A952,'All Plans inc Retail Parks etc'!$A$2:B3886,2,FALSE)</f>
        <v>1</v>
      </c>
    </row>
    <row r="953" spans="1:3" ht="12.75">
      <c r="A953" s="26" t="s">
        <v>599</v>
      </c>
      <c r="B953" s="27">
        <v>39742</v>
      </c>
      <c r="C953" s="46">
        <f>VLOOKUP(A953,'All Plans inc Retail Parks etc'!$A$2:B3887,2,FALSE)</f>
        <v>1</v>
      </c>
    </row>
    <row r="954" spans="1:3" ht="12.75">
      <c r="A954" s="26" t="s">
        <v>420</v>
      </c>
      <c r="B954" s="27">
        <v>39245</v>
      </c>
      <c r="C954" s="46">
        <f>VLOOKUP(A954,'All Plans inc Retail Parks etc'!$A$2:B3888,2,FALSE)</f>
        <v>1</v>
      </c>
    </row>
    <row r="955" spans="1:3" ht="12.75">
      <c r="A955" s="26" t="s">
        <v>2373</v>
      </c>
      <c r="B955" s="27">
        <v>38568</v>
      </c>
      <c r="C955" s="46">
        <f>VLOOKUP(A955,'All Plans inc Retail Parks etc'!$A$2:B3889,2,FALSE)</f>
        <v>1</v>
      </c>
    </row>
    <row r="956" spans="1:3" ht="12.75">
      <c r="A956" s="26" t="s">
        <v>77</v>
      </c>
      <c r="B956" s="27">
        <v>39231</v>
      </c>
      <c r="C956" s="46">
        <f>VLOOKUP(A956,'All Plans inc Retail Parks etc'!$A$2:B3890,2,FALSE)</f>
        <v>1</v>
      </c>
    </row>
    <row r="957" spans="1:3" ht="12.75">
      <c r="A957" s="26" t="s">
        <v>421</v>
      </c>
      <c r="B957" s="27">
        <v>39246</v>
      </c>
      <c r="C957" s="46">
        <f>VLOOKUP(A957,'All Plans inc Retail Parks etc'!$A$2:B3891,2,FALSE)</f>
        <v>1</v>
      </c>
    </row>
    <row r="958" spans="1:3" ht="12.75">
      <c r="A958" s="26" t="s">
        <v>1415</v>
      </c>
      <c r="B958" s="27">
        <v>39246</v>
      </c>
      <c r="C958" s="46">
        <f>VLOOKUP(A958,'All Plans inc Retail Parks etc'!$A$2:B3892,2,FALSE)</f>
        <v>1</v>
      </c>
    </row>
    <row r="959" spans="1:3" ht="12.75">
      <c r="A959" s="26" t="s">
        <v>78</v>
      </c>
      <c r="B959" s="27">
        <v>39813</v>
      </c>
      <c r="C959" s="46">
        <f>VLOOKUP(A959,'All Plans inc Retail Parks etc'!$A$2:B3893,2,FALSE)</f>
        <v>1</v>
      </c>
    </row>
    <row r="960" spans="1:3" ht="12.75">
      <c r="A960" s="26" t="s">
        <v>600</v>
      </c>
      <c r="B960" s="27">
        <v>39429</v>
      </c>
      <c r="C960" s="46">
        <f>VLOOKUP(A960,'All Plans inc Retail Parks etc'!$A$2:B3894,2,FALSE)</f>
        <v>1</v>
      </c>
    </row>
    <row r="961" spans="1:3" ht="12.75">
      <c r="A961" s="26" t="s">
        <v>601</v>
      </c>
      <c r="B961" s="27">
        <v>39052</v>
      </c>
      <c r="C961" s="46">
        <f>VLOOKUP(A961,'All Plans inc Retail Parks etc'!$A$2:B3895,2,FALSE)</f>
        <v>1</v>
      </c>
    </row>
    <row r="962" spans="1:3" ht="12.75">
      <c r="A962" s="26" t="s">
        <v>602</v>
      </c>
      <c r="B962" s="27">
        <v>39813</v>
      </c>
      <c r="C962" s="46">
        <f>VLOOKUP(A962,'All Plans inc Retail Parks etc'!$A$2:B3896,2,FALSE)</f>
        <v>1</v>
      </c>
    </row>
    <row r="963" spans="1:3" ht="12.75">
      <c r="A963" s="26" t="s">
        <v>365</v>
      </c>
      <c r="B963" s="27">
        <v>38505</v>
      </c>
      <c r="C963" s="46">
        <f>VLOOKUP(A963,'All Plans inc Retail Parks etc'!$A$2:B3897,2,FALSE)</f>
        <v>1</v>
      </c>
    </row>
    <row r="964" spans="1:3" ht="12.75">
      <c r="A964" s="26" t="s">
        <v>603</v>
      </c>
      <c r="B964" s="27">
        <v>39484</v>
      </c>
      <c r="C964" s="46">
        <f>VLOOKUP(A964,'All Plans inc Retail Parks etc'!$A$2:B3898,2,FALSE)</f>
        <v>1</v>
      </c>
    </row>
    <row r="965" spans="1:3" ht="12.75">
      <c r="A965" s="26" t="s">
        <v>79</v>
      </c>
      <c r="B965" s="27">
        <v>38779</v>
      </c>
      <c r="C965" s="46">
        <f>VLOOKUP(A965,'All Plans inc Retail Parks etc'!$A$2:B3899,2,FALSE)</f>
        <v>1</v>
      </c>
    </row>
    <row r="966" spans="1:3" ht="12.75">
      <c r="A966" s="26" t="s">
        <v>1430</v>
      </c>
      <c r="B966" s="27">
        <v>38518</v>
      </c>
      <c r="C966" s="46">
        <f>VLOOKUP(A966,'All Plans inc Retail Parks etc'!$A$2:B3900,2,FALSE)</f>
        <v>1</v>
      </c>
    </row>
    <row r="967" spans="1:3" ht="12.75">
      <c r="A967" s="26" t="s">
        <v>2974</v>
      </c>
      <c r="B967" s="27">
        <v>38677</v>
      </c>
      <c r="C967" s="46">
        <f>VLOOKUP(A967,'All Plans inc Retail Parks etc'!$A$2:B3901,2,FALSE)</f>
        <v>1</v>
      </c>
    </row>
    <row r="968" spans="1:3" ht="12.75">
      <c r="A968" s="26" t="s">
        <v>805</v>
      </c>
      <c r="B968" s="27">
        <v>38518</v>
      </c>
      <c r="C968" s="46">
        <f>VLOOKUP(A968,'All Plans inc Retail Parks etc'!$A$2:B3902,2,FALSE)</f>
        <v>1</v>
      </c>
    </row>
    <row r="969" spans="1:3" ht="12.75">
      <c r="A969" s="26" t="s">
        <v>366</v>
      </c>
      <c r="B969" s="27">
        <v>38505</v>
      </c>
      <c r="C969" s="46">
        <f>VLOOKUP(A969,'All Plans inc Retail Parks etc'!$A$2:B3903,2,FALSE)</f>
        <v>1</v>
      </c>
    </row>
    <row r="970" spans="1:3" ht="12.75">
      <c r="A970" s="26" t="s">
        <v>2073</v>
      </c>
      <c r="B970" s="27">
        <v>39471</v>
      </c>
      <c r="C970" s="46">
        <f>VLOOKUP(A970,'All Plans inc Retail Parks etc'!$A$2:B3904,2,FALSE)</f>
        <v>1</v>
      </c>
    </row>
    <row r="971" spans="1:3" ht="12.75">
      <c r="A971" s="26" t="s">
        <v>909</v>
      </c>
      <c r="B971" s="27">
        <v>39468</v>
      </c>
      <c r="C971" s="46">
        <f>VLOOKUP(A971,'All Plans inc Retail Parks etc'!$A$2:B3905,2,FALSE)</f>
        <v>1</v>
      </c>
    </row>
    <row r="972" spans="1:3" ht="12.75">
      <c r="A972" s="26" t="s">
        <v>80</v>
      </c>
      <c r="B972" s="27">
        <v>39149</v>
      </c>
      <c r="C972" s="46">
        <f>VLOOKUP(A972,'All Plans inc Retail Parks etc'!$A$2:B3906,2,FALSE)</f>
        <v>1</v>
      </c>
    </row>
    <row r="973" spans="1:3" ht="12.75">
      <c r="A973" s="26" t="s">
        <v>2114</v>
      </c>
      <c r="B973" s="27">
        <v>38580</v>
      </c>
      <c r="C973" s="46">
        <f>VLOOKUP(A973,'All Plans inc Retail Parks etc'!$A$2:B3907,2,FALSE)</f>
        <v>1</v>
      </c>
    </row>
    <row r="974" spans="1:3" ht="12.75">
      <c r="A974" s="26" t="s">
        <v>604</v>
      </c>
      <c r="B974" s="27">
        <v>39787</v>
      </c>
      <c r="C974" s="46">
        <f>VLOOKUP(A974,'All Plans inc Retail Parks etc'!$A$2:B3908,2,FALSE)</f>
        <v>1</v>
      </c>
    </row>
    <row r="975" spans="1:3" ht="12.75">
      <c r="A975" s="26" t="s">
        <v>81</v>
      </c>
      <c r="B975" s="27">
        <v>39127</v>
      </c>
      <c r="C975" s="46">
        <f>VLOOKUP(A975,'All Plans inc Retail Parks etc'!$A$2:B3909,2,FALSE)</f>
        <v>1</v>
      </c>
    </row>
    <row r="976" spans="1:3" ht="12.75">
      <c r="A976" s="26" t="s">
        <v>606</v>
      </c>
      <c r="B976" s="27">
        <v>39784</v>
      </c>
      <c r="C976" s="46">
        <f>VLOOKUP(A976,'All Plans inc Retail Parks etc'!$A$2:B3910,2,FALSE)</f>
        <v>1</v>
      </c>
    </row>
    <row r="977" spans="1:3" ht="12.75">
      <c r="A977" s="26" t="s">
        <v>82</v>
      </c>
      <c r="B977" s="27">
        <v>39127</v>
      </c>
      <c r="C977" s="46">
        <f>VLOOKUP(A977,'All Plans inc Retail Parks etc'!$A$2:B3911,2,FALSE)</f>
        <v>1</v>
      </c>
    </row>
    <row r="978" spans="1:3" ht="12.75">
      <c r="A978" s="26" t="s">
        <v>607</v>
      </c>
      <c r="B978" s="27">
        <v>39052</v>
      </c>
      <c r="C978" s="46">
        <f>VLOOKUP(A978,'All Plans inc Retail Parks etc'!$A$2:B3912,2,FALSE)</f>
        <v>1</v>
      </c>
    </row>
    <row r="979" spans="1:3" ht="12.75">
      <c r="A979" s="26" t="s">
        <v>608</v>
      </c>
      <c r="B979" s="27">
        <v>39475</v>
      </c>
      <c r="C979" s="46">
        <f>VLOOKUP(A979,'All Plans inc Retail Parks etc'!$A$2:B3913,2,FALSE)</f>
        <v>1</v>
      </c>
    </row>
    <row r="980" spans="1:3" ht="12.75">
      <c r="A980" s="26" t="s">
        <v>609</v>
      </c>
      <c r="B980" s="27">
        <v>39813</v>
      </c>
      <c r="C980" s="46">
        <f>VLOOKUP(A980,'All Plans inc Retail Parks etc'!$A$2:B3914,2,FALSE)</f>
        <v>1</v>
      </c>
    </row>
    <row r="981" spans="1:3" ht="12.75">
      <c r="A981" s="26" t="s">
        <v>610</v>
      </c>
      <c r="B981" s="27">
        <v>39839</v>
      </c>
      <c r="C981" s="46">
        <f>VLOOKUP(A981,'All Plans inc Retail Parks etc'!$A$2:B3915,2,FALSE)</f>
        <v>1</v>
      </c>
    </row>
    <row r="982" spans="1:3" ht="12.75">
      <c r="A982" s="26" t="s">
        <v>611</v>
      </c>
      <c r="B982" s="27">
        <v>38959</v>
      </c>
      <c r="C982" s="46">
        <f>VLOOKUP(A982,'All Plans inc Retail Parks etc'!$A$2:B3916,2,FALSE)</f>
        <v>1</v>
      </c>
    </row>
    <row r="983" spans="1:3" ht="12.75">
      <c r="A983" s="26" t="s">
        <v>806</v>
      </c>
      <c r="B983" s="27">
        <v>39421</v>
      </c>
      <c r="C983" s="46">
        <f>VLOOKUP(A983,'All Plans inc Retail Parks etc'!$A$2:B3917,2,FALSE)</f>
        <v>1</v>
      </c>
    </row>
    <row r="984" spans="1:3" ht="12.75">
      <c r="A984" s="26" t="s">
        <v>612</v>
      </c>
      <c r="B984" s="27">
        <v>39795</v>
      </c>
      <c r="C984" s="46">
        <f>VLOOKUP(A984,'All Plans inc Retail Parks etc'!$A$2:B3918,2,FALSE)</f>
        <v>1</v>
      </c>
    </row>
    <row r="985" spans="1:3" ht="12.75">
      <c r="A985" s="26" t="s">
        <v>83</v>
      </c>
      <c r="B985" s="27">
        <v>38779</v>
      </c>
      <c r="C985" s="46">
        <f>VLOOKUP(A985,'All Plans inc Retail Parks etc'!$A$2:B3919,2,FALSE)</f>
        <v>1</v>
      </c>
    </row>
    <row r="986" spans="1:3" ht="12.75">
      <c r="A986" s="26" t="s">
        <v>84</v>
      </c>
      <c r="B986" s="27">
        <v>39127</v>
      </c>
      <c r="C986" s="46">
        <f>VLOOKUP(A986,'All Plans inc Retail Parks etc'!$A$2:B3920,2,FALSE)</f>
        <v>1</v>
      </c>
    </row>
    <row r="987" spans="1:3" ht="12.75">
      <c r="A987" s="26" t="s">
        <v>613</v>
      </c>
      <c r="B987" s="27">
        <v>39259</v>
      </c>
      <c r="C987" s="46">
        <f>VLOOKUP(A987,'All Plans inc Retail Parks etc'!$A$2:B3921,2,FALSE)</f>
        <v>1</v>
      </c>
    </row>
    <row r="988" spans="1:3" ht="12.75">
      <c r="A988" s="26" t="s">
        <v>85</v>
      </c>
      <c r="B988" s="27">
        <v>38779</v>
      </c>
      <c r="C988" s="46">
        <f>VLOOKUP(A988,'All Plans inc Retail Parks etc'!$A$2:B3922,2,FALSE)</f>
        <v>1</v>
      </c>
    </row>
    <row r="989" spans="1:3" ht="12.75">
      <c r="A989" s="26" t="s">
        <v>614</v>
      </c>
      <c r="B989" s="27">
        <v>39475</v>
      </c>
      <c r="C989" s="46">
        <f>VLOOKUP(A989,'All Plans inc Retail Parks etc'!$A$2:B3923,2,FALSE)</f>
        <v>1</v>
      </c>
    </row>
    <row r="990" spans="1:3" ht="12.75">
      <c r="A990" s="26" t="s">
        <v>205</v>
      </c>
      <c r="B990" s="27">
        <v>39468</v>
      </c>
      <c r="C990" s="46">
        <f>VLOOKUP(A990,'All Plans inc Retail Parks etc'!$A$2:B3924,2,FALSE)</f>
        <v>1</v>
      </c>
    </row>
    <row r="991" spans="1:3" ht="12.75">
      <c r="A991" s="26" t="s">
        <v>86</v>
      </c>
      <c r="B991" s="27">
        <v>39177</v>
      </c>
      <c r="C991" s="46">
        <f>VLOOKUP(A991,'All Plans inc Retail Parks etc'!$A$2:B3925,2,FALSE)</f>
        <v>1</v>
      </c>
    </row>
    <row r="992" spans="1:3" ht="12.75">
      <c r="A992" s="26" t="s">
        <v>615</v>
      </c>
      <c r="B992" s="27">
        <v>39111</v>
      </c>
      <c r="C992" s="46">
        <f>VLOOKUP(A992,'All Plans inc Retail Parks etc'!$A$2:B3926,2,FALSE)</f>
        <v>1</v>
      </c>
    </row>
    <row r="993" spans="1:3" ht="12.75">
      <c r="A993" s="26" t="s">
        <v>87</v>
      </c>
      <c r="B993" s="27">
        <v>38727</v>
      </c>
      <c r="C993" s="46">
        <f>VLOOKUP(A993,'All Plans inc Retail Parks etc'!$A$2:B3927,2,FALSE)</f>
        <v>1</v>
      </c>
    </row>
    <row r="994" spans="1:3" ht="12.75">
      <c r="A994" s="26" t="s">
        <v>633</v>
      </c>
      <c r="B994" s="27">
        <v>39436</v>
      </c>
      <c r="C994" s="46">
        <f>VLOOKUP(A994,'All Plans inc Retail Parks etc'!$A$2:B3928,2,FALSE)</f>
        <v>1</v>
      </c>
    </row>
    <row r="995" spans="1:3" ht="12.75">
      <c r="A995" s="26" t="s">
        <v>367</v>
      </c>
      <c r="B995" s="27">
        <v>39889</v>
      </c>
      <c r="C995" s="46">
        <f>VLOOKUP(A995,'All Plans inc Retail Parks etc'!$A$2:B3929,2,FALSE)</f>
        <v>1</v>
      </c>
    </row>
    <row r="996" spans="1:3" ht="12.75">
      <c r="A996" s="26" t="s">
        <v>2200</v>
      </c>
      <c r="B996" s="27">
        <v>39098</v>
      </c>
      <c r="C996" s="46">
        <f>VLOOKUP(A996,'All Plans inc Retail Parks etc'!$A$2:B3930,2,FALSE)</f>
        <v>1</v>
      </c>
    </row>
    <row r="997" spans="1:3" ht="12.75">
      <c r="A997" s="26" t="s">
        <v>634</v>
      </c>
      <c r="B997" s="27">
        <v>39629</v>
      </c>
      <c r="C997" s="46">
        <f>VLOOKUP(A997,'All Plans inc Retail Parks etc'!$A$2:B3931,2,FALSE)</f>
        <v>1</v>
      </c>
    </row>
    <row r="998" spans="1:3" ht="12.75">
      <c r="A998" s="26" t="s">
        <v>88</v>
      </c>
      <c r="B998" s="27">
        <v>39834</v>
      </c>
      <c r="C998" s="46">
        <f>VLOOKUP(A998,'All Plans inc Retail Parks etc'!$A$2:B3932,2,FALSE)</f>
        <v>1</v>
      </c>
    </row>
    <row r="999" spans="1:3" ht="12.75">
      <c r="A999" s="26" t="s">
        <v>2975</v>
      </c>
      <c r="B999" s="27">
        <v>39295</v>
      </c>
      <c r="C999" s="46">
        <f>VLOOKUP(A999,'All Plans inc Retail Parks etc'!$A$2:B3933,2,FALSE)</f>
        <v>1</v>
      </c>
    </row>
    <row r="1000" spans="1:3" ht="12.75">
      <c r="A1000" s="26" t="s">
        <v>635</v>
      </c>
      <c r="B1000" s="27">
        <v>38832</v>
      </c>
      <c r="C1000" s="46">
        <f>VLOOKUP(A1000,'All Plans inc Retail Parks etc'!$A$2:B3934,2,FALSE)</f>
        <v>1</v>
      </c>
    </row>
    <row r="1001" spans="1:3" ht="12.75">
      <c r="A1001" s="26" t="s">
        <v>636</v>
      </c>
      <c r="B1001" s="27">
        <v>39638</v>
      </c>
      <c r="C1001" s="46">
        <f>VLOOKUP(A1001,'All Plans inc Retail Parks etc'!$A$2:B3935,2,FALSE)</f>
        <v>1</v>
      </c>
    </row>
    <row r="1002" spans="1:3" ht="12.75">
      <c r="A1002" s="26" t="s">
        <v>89</v>
      </c>
      <c r="B1002" s="27">
        <v>39188</v>
      </c>
      <c r="C1002" s="46">
        <f>VLOOKUP(A1002,'All Plans inc Retail Parks etc'!$A$2:B3936,2,FALSE)</f>
        <v>1</v>
      </c>
    </row>
    <row r="1003" spans="1:3" ht="12.75">
      <c r="A1003" s="26" t="s">
        <v>2976</v>
      </c>
      <c r="B1003" s="27">
        <v>38467</v>
      </c>
      <c r="C1003" s="46">
        <f>VLOOKUP(A1003,'All Plans inc Retail Parks etc'!$A$2:B3937,2,FALSE)</f>
        <v>1</v>
      </c>
    </row>
    <row r="1004" spans="1:3" ht="12.75">
      <c r="A1004" s="26" t="s">
        <v>637</v>
      </c>
      <c r="B1004" s="27">
        <v>39567</v>
      </c>
      <c r="C1004" s="46">
        <f>VLOOKUP(A1004,'All Plans inc Retail Parks etc'!$A$2:B3938,2,FALSE)</f>
        <v>1</v>
      </c>
    </row>
    <row r="1005" spans="1:3" ht="12.75">
      <c r="A1005" s="26" t="s">
        <v>638</v>
      </c>
      <c r="B1005" s="27">
        <v>39645</v>
      </c>
      <c r="C1005" s="46">
        <f>VLOOKUP(A1005,'All Plans inc Retail Parks etc'!$A$2:B3939,2,FALSE)</f>
        <v>1</v>
      </c>
    </row>
    <row r="1006" spans="1:3" ht="12.75">
      <c r="A1006" s="26" t="s">
        <v>2458</v>
      </c>
      <c r="B1006" s="27">
        <v>39307</v>
      </c>
      <c r="C1006" s="46">
        <f>VLOOKUP(A1006,'All Plans inc Retail Parks etc'!$A$2:B3940,2,FALSE)</f>
        <v>1</v>
      </c>
    </row>
    <row r="1007" spans="1:3" ht="12.75">
      <c r="A1007" s="26" t="s">
        <v>639</v>
      </c>
      <c r="B1007" s="27">
        <v>39524</v>
      </c>
      <c r="C1007" s="46">
        <f>VLOOKUP(A1007,'All Plans inc Retail Parks etc'!$A$2:B3941,2,FALSE)</f>
        <v>1</v>
      </c>
    </row>
    <row r="1008" spans="1:3" ht="12.75">
      <c r="A1008" s="26" t="s">
        <v>90</v>
      </c>
      <c r="B1008" s="27">
        <v>38755</v>
      </c>
      <c r="C1008" s="46">
        <f>VLOOKUP(A1008,'All Plans inc Retail Parks etc'!$A$2:B3942,2,FALSE)</f>
        <v>1</v>
      </c>
    </row>
    <row r="1009" spans="1:3" ht="12.75">
      <c r="A1009" s="26" t="s">
        <v>2383</v>
      </c>
      <c r="B1009" s="27">
        <v>38465</v>
      </c>
      <c r="C1009" s="46">
        <f>VLOOKUP(A1009,'All Plans inc Retail Parks etc'!$A$2:B3943,2,FALSE)</f>
        <v>1</v>
      </c>
    </row>
    <row r="1010" spans="1:3" ht="12.75">
      <c r="A1010" s="26" t="s">
        <v>91</v>
      </c>
      <c r="B1010" s="27">
        <v>38811</v>
      </c>
      <c r="C1010" s="46">
        <f>VLOOKUP(A1010,'All Plans inc Retail Parks etc'!$A$2:B3944,2,FALSE)</f>
        <v>1</v>
      </c>
    </row>
    <row r="1011" spans="1:3" ht="12.75">
      <c r="A1011" s="26" t="s">
        <v>2374</v>
      </c>
      <c r="B1011" s="27">
        <v>38329</v>
      </c>
      <c r="C1011" s="46">
        <f>VLOOKUP(A1011,'All Plans inc Retail Parks etc'!$A$2:B3945,2,FALSE)</f>
        <v>1</v>
      </c>
    </row>
    <row r="1012" spans="1:3" ht="12.75">
      <c r="A1012" s="26" t="s">
        <v>1600</v>
      </c>
      <c r="B1012" s="27">
        <v>38407</v>
      </c>
      <c r="C1012" s="46">
        <f>VLOOKUP(A1012,'All Plans inc Retail Parks etc'!$A$2:B3946,2,FALSE)</f>
        <v>1</v>
      </c>
    </row>
    <row r="1013" spans="1:3" ht="12.75">
      <c r="A1013" s="26" t="s">
        <v>617</v>
      </c>
      <c r="B1013" s="27">
        <v>38923</v>
      </c>
      <c r="C1013" s="46">
        <f>VLOOKUP(A1013,'All Plans inc Retail Parks etc'!$A$2:B3947,2,FALSE)</f>
        <v>1</v>
      </c>
    </row>
    <row r="1014" spans="1:3" ht="12.75">
      <c r="A1014" s="26" t="s">
        <v>92</v>
      </c>
      <c r="B1014" s="27">
        <v>39692</v>
      </c>
      <c r="C1014" s="46">
        <f>VLOOKUP(A1014,'All Plans inc Retail Parks etc'!$A$2:B3948,2,FALSE)</f>
        <v>1</v>
      </c>
    </row>
    <row r="1015" spans="1:3" ht="12.75">
      <c r="A1015" s="26" t="s">
        <v>93</v>
      </c>
      <c r="B1015" s="27">
        <v>39485</v>
      </c>
      <c r="C1015" s="46">
        <f>VLOOKUP(A1015,'All Plans inc Retail Parks etc'!$A$2:B3949,2,FALSE)</f>
        <v>1</v>
      </c>
    </row>
    <row r="1016" spans="1:3" ht="12.75">
      <c r="A1016" s="26" t="s">
        <v>640</v>
      </c>
      <c r="B1016" s="27">
        <v>39694</v>
      </c>
      <c r="C1016" s="46">
        <f>VLOOKUP(A1016,'All Plans inc Retail Parks etc'!$A$2:B3950,2,FALSE)</f>
        <v>1</v>
      </c>
    </row>
    <row r="1017" spans="1:3" ht="12.75">
      <c r="A1017" s="26" t="s">
        <v>641</v>
      </c>
      <c r="B1017" s="27">
        <v>39045</v>
      </c>
      <c r="C1017" s="46">
        <f>VLOOKUP(A1017,'All Plans inc Retail Parks etc'!$A$2:B3951,2,FALSE)</f>
        <v>1</v>
      </c>
    </row>
    <row r="1018" spans="1:3" ht="12.75">
      <c r="A1018" s="26" t="s">
        <v>642</v>
      </c>
      <c r="B1018" s="27">
        <v>39769</v>
      </c>
      <c r="C1018" s="46">
        <f>VLOOKUP(A1018,'All Plans inc Retail Parks etc'!$A$2:B3952,2,FALSE)</f>
        <v>1</v>
      </c>
    </row>
    <row r="1019" spans="1:3" ht="12.75">
      <c r="A1019" s="26" t="s">
        <v>94</v>
      </c>
      <c r="B1019" s="27">
        <v>39898</v>
      </c>
      <c r="C1019" s="46">
        <f>VLOOKUP(A1019,'All Plans inc Retail Parks etc'!$A$2:B3953,2,FALSE)</f>
        <v>1</v>
      </c>
    </row>
    <row r="1020" spans="1:3" ht="12.75">
      <c r="A1020" s="26" t="s">
        <v>433</v>
      </c>
      <c r="B1020" s="27">
        <v>39282</v>
      </c>
      <c r="C1020" s="46">
        <f>VLOOKUP(A1020,'All Plans inc Retail Parks etc'!$A$2:B3954,2,FALSE)</f>
        <v>1</v>
      </c>
    </row>
    <row r="1021" spans="1:3" ht="12.75">
      <c r="A1021" s="26" t="s">
        <v>643</v>
      </c>
      <c r="B1021" s="27">
        <v>39064</v>
      </c>
      <c r="C1021" s="46">
        <f>VLOOKUP(A1021,'All Plans inc Retail Parks etc'!$A$2:B3955,2,FALSE)</f>
        <v>1</v>
      </c>
    </row>
    <row r="1022" spans="1:3" ht="12.75">
      <c r="A1022" s="26" t="s">
        <v>2977</v>
      </c>
      <c r="B1022" s="27">
        <v>38673</v>
      </c>
      <c r="C1022" s="46">
        <f>VLOOKUP(A1022,'All Plans inc Retail Parks etc'!$A$2:B3956,2,FALSE)</f>
        <v>1</v>
      </c>
    </row>
    <row r="1023" spans="1:3" ht="12.75">
      <c r="A1023" s="26" t="s">
        <v>644</v>
      </c>
      <c r="B1023" s="27">
        <v>38940</v>
      </c>
      <c r="C1023" s="46">
        <f>VLOOKUP(A1023,'All Plans inc Retail Parks etc'!$A$2:B3957,2,FALSE)</f>
        <v>1</v>
      </c>
    </row>
    <row r="1024" spans="1:3" ht="12.75">
      <c r="A1024" s="26" t="s">
        <v>206</v>
      </c>
      <c r="B1024" s="27">
        <v>39289</v>
      </c>
      <c r="C1024" s="46">
        <f>VLOOKUP(A1024,'All Plans inc Retail Parks etc'!$A$2:B3958,2,FALSE)</f>
        <v>1</v>
      </c>
    </row>
    <row r="1025" spans="1:3" ht="12.75">
      <c r="A1025" s="26" t="s">
        <v>645</v>
      </c>
      <c r="B1025" s="27">
        <v>39346</v>
      </c>
      <c r="C1025" s="46">
        <f>VLOOKUP(A1025,'All Plans inc Retail Parks etc'!$A$2:B3959,2,FALSE)</f>
        <v>1</v>
      </c>
    </row>
    <row r="1026" spans="1:3" ht="12.75">
      <c r="A1026" s="26" t="s">
        <v>646</v>
      </c>
      <c r="B1026" s="27">
        <v>39545</v>
      </c>
      <c r="C1026" s="46">
        <f>VLOOKUP(A1026,'All Plans inc Retail Parks etc'!$A$2:B3960,2,FALSE)</f>
        <v>1</v>
      </c>
    </row>
    <row r="1027" spans="1:3" ht="12.75">
      <c r="A1027" s="26" t="s">
        <v>95</v>
      </c>
      <c r="B1027" s="27">
        <v>39752</v>
      </c>
      <c r="C1027" s="46">
        <f>VLOOKUP(A1027,'All Plans inc Retail Parks etc'!$A$2:B3961,2,FALSE)</f>
        <v>1</v>
      </c>
    </row>
    <row r="1028" spans="1:3" ht="12.75">
      <c r="A1028" s="26" t="s">
        <v>647</v>
      </c>
      <c r="B1028" s="27">
        <v>38859</v>
      </c>
      <c r="C1028" s="46">
        <f>VLOOKUP(A1028,'All Plans inc Retail Parks etc'!$A$2:B3962,2,FALSE)</f>
        <v>1</v>
      </c>
    </row>
    <row r="1029" spans="1:3" ht="12.75">
      <c r="A1029" s="26" t="s">
        <v>648</v>
      </c>
      <c r="B1029" s="27">
        <v>39591</v>
      </c>
      <c r="C1029" s="46">
        <f>VLOOKUP(A1029,'All Plans inc Retail Parks etc'!$A$2:B3963,2,FALSE)</f>
        <v>1</v>
      </c>
    </row>
    <row r="1030" spans="1:3" ht="12.75">
      <c r="A1030" s="26" t="s">
        <v>96</v>
      </c>
      <c r="B1030" s="27">
        <v>39189</v>
      </c>
      <c r="C1030" s="46">
        <f>VLOOKUP(A1030,'All Plans inc Retail Parks etc'!$A$2:B3964,2,FALSE)</f>
        <v>1</v>
      </c>
    </row>
    <row r="1031" spans="1:3" ht="12.75">
      <c r="A1031" s="26" t="s">
        <v>649</v>
      </c>
      <c r="B1031" s="27">
        <v>39191</v>
      </c>
      <c r="C1031" s="46">
        <f>VLOOKUP(A1031,'All Plans inc Retail Parks etc'!$A$2:B3965,2,FALSE)</f>
        <v>1</v>
      </c>
    </row>
    <row r="1032" spans="1:3" ht="12.75">
      <c r="A1032" s="26" t="s">
        <v>97</v>
      </c>
      <c r="B1032" s="27">
        <v>39189</v>
      </c>
      <c r="C1032" s="46">
        <f>VLOOKUP(A1032,'All Plans inc Retail Parks etc'!$A$2:B3966,2,FALSE)</f>
        <v>1</v>
      </c>
    </row>
    <row r="1033" spans="1:3" ht="12.75">
      <c r="A1033" s="26" t="s">
        <v>2650</v>
      </c>
      <c r="B1033" s="27">
        <v>39189</v>
      </c>
      <c r="C1033" s="46">
        <f>VLOOKUP(A1033,'All Plans inc Retail Parks etc'!$A$2:B3967,2,FALSE)</f>
        <v>1</v>
      </c>
    </row>
    <row r="1034" spans="1:3" ht="12.75">
      <c r="A1034" s="26" t="s">
        <v>2651</v>
      </c>
      <c r="B1034" s="27">
        <v>39387</v>
      </c>
      <c r="C1034" s="46">
        <f>VLOOKUP(A1034,'All Plans inc Retail Parks etc'!$A$2:B3968,2,FALSE)</f>
        <v>1</v>
      </c>
    </row>
    <row r="1035" spans="1:3" ht="12.75">
      <c r="A1035" s="26" t="s">
        <v>2652</v>
      </c>
      <c r="B1035" s="27">
        <v>39189</v>
      </c>
      <c r="C1035" s="46">
        <f>VLOOKUP(A1035,'All Plans inc Retail Parks etc'!$A$2:B3969,2,FALSE)</f>
        <v>1</v>
      </c>
    </row>
    <row r="1036" spans="1:3" ht="12.75">
      <c r="A1036" s="26" t="s">
        <v>6</v>
      </c>
      <c r="B1036" s="27">
        <v>38581</v>
      </c>
      <c r="C1036" s="46" t="e">
        <f>VLOOKUP(A1036,'All Plans inc Retail Parks etc'!$A$2:B3970,2,FALSE)</f>
        <v>#N/A</v>
      </c>
    </row>
    <row r="1037" spans="1:3" ht="12.75">
      <c r="A1037" s="26" t="s">
        <v>650</v>
      </c>
      <c r="B1037" s="27">
        <v>39673</v>
      </c>
      <c r="C1037" s="46">
        <f>VLOOKUP(A1037,'All Plans inc Retail Parks etc'!$A$2:B3971,2,FALSE)</f>
        <v>1</v>
      </c>
    </row>
    <row r="1038" spans="1:3" ht="12.75">
      <c r="A1038" s="26" t="s">
        <v>651</v>
      </c>
      <c r="B1038" s="27">
        <v>38776</v>
      </c>
      <c r="C1038" s="46">
        <f>VLOOKUP(A1038,'All Plans inc Retail Parks etc'!$A$2:B3972,2,FALSE)</f>
        <v>1</v>
      </c>
    </row>
    <row r="1039" spans="1:3" ht="12.75">
      <c r="A1039" s="26" t="s">
        <v>652</v>
      </c>
      <c r="B1039" s="27">
        <v>39552</v>
      </c>
      <c r="C1039" s="46">
        <f>VLOOKUP(A1039,'All Plans inc Retail Parks etc'!$A$2:B3973,2,FALSE)</f>
        <v>1</v>
      </c>
    </row>
    <row r="1040" spans="1:3" ht="12.75">
      <c r="A1040" s="26" t="s">
        <v>2653</v>
      </c>
      <c r="B1040" s="27">
        <v>39070</v>
      </c>
      <c r="C1040" s="46">
        <f>VLOOKUP(A1040,'All Plans inc Retail Parks etc'!$A$2:B3974,2,FALSE)</f>
        <v>1</v>
      </c>
    </row>
    <row r="1041" spans="1:3" ht="12.75">
      <c r="A1041" s="26" t="s">
        <v>2414</v>
      </c>
      <c r="B1041" s="27">
        <v>39766</v>
      </c>
      <c r="C1041" s="46">
        <f>VLOOKUP(A1041,'All Plans inc Retail Parks etc'!$A$2:B3975,2,FALSE)</f>
        <v>1</v>
      </c>
    </row>
    <row r="1042" spans="1:3" ht="12.75">
      <c r="A1042" s="26" t="s">
        <v>2415</v>
      </c>
      <c r="B1042" s="27">
        <v>39856</v>
      </c>
      <c r="C1042" s="46">
        <f>VLOOKUP(A1042,'All Plans inc Retail Parks etc'!$A$2:B3976,2,FALSE)</f>
        <v>1</v>
      </c>
    </row>
    <row r="1043" spans="1:3" ht="12.75">
      <c r="A1043" s="26" t="s">
        <v>2654</v>
      </c>
      <c r="B1043" s="27">
        <v>38751</v>
      </c>
      <c r="C1043" s="46">
        <f>VLOOKUP(A1043,'All Plans inc Retail Parks etc'!$A$2:B3977,2,FALSE)</f>
        <v>1</v>
      </c>
    </row>
    <row r="1044" spans="1:3" ht="12.75">
      <c r="A1044" s="26" t="s">
        <v>2655</v>
      </c>
      <c r="B1044" s="27">
        <v>38751</v>
      </c>
      <c r="C1044" s="46">
        <f>VLOOKUP(A1044,'All Plans inc Retail Parks etc'!$A$2:B3978,2,FALSE)</f>
        <v>1</v>
      </c>
    </row>
    <row r="1045" spans="1:3" ht="12.75">
      <c r="A1045" s="26" t="s">
        <v>2692</v>
      </c>
      <c r="B1045" s="27">
        <v>39336</v>
      </c>
      <c r="C1045" s="46">
        <f>VLOOKUP(A1045,'All Plans inc Retail Parks etc'!$A$2:B3979,2,FALSE)</f>
        <v>1</v>
      </c>
    </row>
    <row r="1046" spans="1:3" ht="12.75">
      <c r="A1046" s="26" t="s">
        <v>2375</v>
      </c>
      <c r="B1046" s="27">
        <v>38782</v>
      </c>
      <c r="C1046" s="46">
        <f>VLOOKUP(A1046,'All Plans inc Retail Parks etc'!$A$2:B3980,2,FALSE)</f>
        <v>1</v>
      </c>
    </row>
    <row r="1047" spans="1:3" ht="12.75">
      <c r="A1047" s="26" t="s">
        <v>2693</v>
      </c>
      <c r="B1047" s="27">
        <v>39834</v>
      </c>
      <c r="C1047" s="46">
        <f>VLOOKUP(A1047,'All Plans inc Retail Parks etc'!$A$2:B3981,2,FALSE)</f>
        <v>1</v>
      </c>
    </row>
    <row r="1048" spans="1:3" ht="12.75">
      <c r="A1048" s="26" t="s">
        <v>2656</v>
      </c>
      <c r="B1048" s="27">
        <v>38726</v>
      </c>
      <c r="C1048" s="46">
        <f>VLOOKUP(A1048,'All Plans inc Retail Parks etc'!$A$2:B3982,2,FALSE)</f>
        <v>1</v>
      </c>
    </row>
    <row r="1049" spans="1:3" ht="12.75">
      <c r="A1049" s="26" t="s">
        <v>2694</v>
      </c>
      <c r="B1049" s="27">
        <v>39829</v>
      </c>
      <c r="C1049" s="46">
        <f>VLOOKUP(A1049,'All Plans inc Retail Parks etc'!$A$2:B3983,2,FALSE)</f>
        <v>1</v>
      </c>
    </row>
    <row r="1050" spans="1:3" ht="12.75">
      <c r="A1050" s="26" t="s">
        <v>2657</v>
      </c>
      <c r="B1050" s="27">
        <v>39071</v>
      </c>
      <c r="C1050" s="46">
        <f>VLOOKUP(A1050,'All Plans inc Retail Parks etc'!$A$2:B3984,2,FALSE)</f>
        <v>1</v>
      </c>
    </row>
    <row r="1051" spans="1:3" ht="12.75">
      <c r="A1051" s="26" t="s">
        <v>2695</v>
      </c>
      <c r="B1051" s="27">
        <v>39757</v>
      </c>
      <c r="C1051" s="46">
        <f>VLOOKUP(A1051,'All Plans inc Retail Parks etc'!$A$2:B3985,2,FALSE)</f>
        <v>1</v>
      </c>
    </row>
    <row r="1052" spans="1:3" ht="12.75">
      <c r="A1052" s="26" t="s">
        <v>2658</v>
      </c>
      <c r="B1052" s="27">
        <v>39436</v>
      </c>
      <c r="C1052" s="46">
        <f>VLOOKUP(A1052,'All Plans inc Retail Parks etc'!$A$2:B3986,2,FALSE)</f>
        <v>1</v>
      </c>
    </row>
    <row r="1053" spans="1:3" ht="12.75">
      <c r="A1053" s="26" t="s">
        <v>2696</v>
      </c>
      <c r="B1053" s="27">
        <v>38952</v>
      </c>
      <c r="C1053" s="46">
        <f>VLOOKUP(A1053,'All Plans inc Retail Parks etc'!$A$2:B3987,2,FALSE)</f>
        <v>1</v>
      </c>
    </row>
    <row r="1054" spans="1:3" ht="12.75">
      <c r="A1054" s="26" t="s">
        <v>2698</v>
      </c>
      <c r="B1054" s="27">
        <v>39183</v>
      </c>
      <c r="C1054" s="46">
        <f>VLOOKUP(A1054,'All Plans inc Retail Parks etc'!$A$2:B3988,2,FALSE)</f>
        <v>1</v>
      </c>
    </row>
    <row r="1055" spans="1:3" ht="12.75">
      <c r="A1055" s="26" t="s">
        <v>434</v>
      </c>
      <c r="B1055" s="27">
        <v>39286</v>
      </c>
      <c r="C1055" s="46">
        <f>VLOOKUP(A1055,'All Plans inc Retail Parks etc'!$A$2:B3989,2,FALSE)</f>
        <v>1</v>
      </c>
    </row>
    <row r="1056" spans="1:3" ht="12.75">
      <c r="A1056" s="26" t="s">
        <v>2699</v>
      </c>
      <c r="B1056" s="27">
        <v>39618</v>
      </c>
      <c r="C1056" s="46">
        <f>VLOOKUP(A1056,'All Plans inc Retail Parks etc'!$A$2:B3990,2,FALSE)</f>
        <v>1</v>
      </c>
    </row>
    <row r="1057" spans="1:3" ht="12.75">
      <c r="A1057" s="26" t="s">
        <v>2700</v>
      </c>
      <c r="B1057" s="27">
        <v>38831</v>
      </c>
      <c r="C1057" s="46">
        <f>VLOOKUP(A1057,'All Plans inc Retail Parks etc'!$A$2:B3991,2,FALSE)</f>
        <v>1</v>
      </c>
    </row>
    <row r="1058" spans="1:3" ht="12.75">
      <c r="A1058" s="26" t="s">
        <v>2701</v>
      </c>
      <c r="B1058" s="27">
        <v>39205</v>
      </c>
      <c r="C1058" s="46">
        <f>VLOOKUP(A1058,'All Plans inc Retail Parks etc'!$A$2:B3992,2,FALSE)</f>
        <v>1</v>
      </c>
    </row>
    <row r="1059" spans="1:3" ht="12.75">
      <c r="A1059" s="26" t="s">
        <v>2659</v>
      </c>
      <c r="B1059" s="27">
        <v>39205</v>
      </c>
      <c r="C1059" s="46">
        <f>VLOOKUP(A1059,'All Plans inc Retail Parks etc'!$A$2:B3993,2,FALSE)</f>
        <v>1</v>
      </c>
    </row>
    <row r="1060" spans="1:3" ht="12.75">
      <c r="A1060" s="26" t="s">
        <v>2660</v>
      </c>
      <c r="B1060" s="27">
        <v>39205</v>
      </c>
      <c r="C1060" s="46">
        <f>VLOOKUP(A1060,'All Plans inc Retail Parks etc'!$A$2:B3994,2,FALSE)</f>
        <v>1</v>
      </c>
    </row>
    <row r="1061" spans="1:3" ht="12.75">
      <c r="A1061" s="26" t="s">
        <v>2703</v>
      </c>
      <c r="B1061" s="27">
        <v>39185</v>
      </c>
      <c r="C1061" s="46">
        <f>VLOOKUP(A1061,'All Plans inc Retail Parks etc'!$A$2:B3995,2,FALSE)</f>
        <v>1</v>
      </c>
    </row>
    <row r="1062" spans="1:3" ht="12.75">
      <c r="A1062" s="26" t="s">
        <v>2661</v>
      </c>
      <c r="B1062" s="27">
        <v>39913</v>
      </c>
      <c r="C1062" s="46">
        <f>VLOOKUP(A1062,'All Plans inc Retail Parks etc'!$A$2:B3996,2,FALSE)</f>
        <v>1</v>
      </c>
    </row>
    <row r="1063" spans="1:3" ht="12.75">
      <c r="A1063" s="26" t="s">
        <v>7</v>
      </c>
      <c r="B1063" s="27">
        <v>38581</v>
      </c>
      <c r="C1063" s="46" t="e">
        <f>VLOOKUP(A1063,'All Plans inc Retail Parks etc'!$A$2:B3997,2,FALSE)</f>
        <v>#N/A</v>
      </c>
    </row>
    <row r="1064" spans="1:3" ht="12.75">
      <c r="A1064" s="26" t="s">
        <v>624</v>
      </c>
      <c r="B1064" s="27">
        <v>39021</v>
      </c>
      <c r="C1064" s="46">
        <f>VLOOKUP(A1064,'All Plans inc Retail Parks etc'!$A$2:B3998,2,FALSE)</f>
        <v>1</v>
      </c>
    </row>
    <row r="1065" spans="1:3" ht="12.75">
      <c r="A1065" s="26" t="s">
        <v>2384</v>
      </c>
      <c r="B1065" s="27">
        <v>38498</v>
      </c>
      <c r="C1065" s="46">
        <f>VLOOKUP(A1065,'All Plans inc Retail Parks etc'!$A$2:B3999,2,FALSE)</f>
        <v>1</v>
      </c>
    </row>
    <row r="1066" spans="1:3" ht="12.75">
      <c r="A1066" s="26" t="s">
        <v>2385</v>
      </c>
      <c r="B1066" s="27">
        <v>38498</v>
      </c>
      <c r="C1066" s="46">
        <f>VLOOKUP(A1066,'All Plans inc Retail Parks etc'!$A$2:B4000,2,FALSE)</f>
        <v>1</v>
      </c>
    </row>
    <row r="1067" spans="1:3" ht="12.75">
      <c r="A1067" s="26" t="s">
        <v>1933</v>
      </c>
      <c r="B1067" s="27">
        <v>39694</v>
      </c>
      <c r="C1067" s="46">
        <f>VLOOKUP(A1067,'All Plans inc Retail Parks etc'!$A$2:B4001,2,FALSE)</f>
        <v>1</v>
      </c>
    </row>
    <row r="1068" spans="1:3" ht="12.75">
      <c r="A1068" s="26" t="s">
        <v>2662</v>
      </c>
      <c r="B1068" s="27">
        <v>39472</v>
      </c>
      <c r="C1068" s="46">
        <f>VLOOKUP(A1068,'All Plans inc Retail Parks etc'!$A$2:B4002,2,FALSE)</f>
        <v>1</v>
      </c>
    </row>
    <row r="1069" spans="1:3" ht="12.75">
      <c r="A1069" s="26" t="s">
        <v>1416</v>
      </c>
      <c r="B1069" s="27">
        <v>39244</v>
      </c>
      <c r="C1069" s="46">
        <f>VLOOKUP(A1069,'All Plans inc Retail Parks etc'!$A$2:B4003,2,FALSE)</f>
        <v>1</v>
      </c>
    </row>
    <row r="1070" spans="1:3" ht="12.75">
      <c r="A1070" s="26" t="s">
        <v>2433</v>
      </c>
      <c r="B1070" s="27">
        <v>38299</v>
      </c>
      <c r="C1070" s="46">
        <f>VLOOKUP(A1070,'All Plans inc Retail Parks etc'!$A$2:B4004,2,FALSE)</f>
        <v>1</v>
      </c>
    </row>
    <row r="1071" spans="1:3" ht="12.75">
      <c r="A1071" s="26" t="s">
        <v>2376</v>
      </c>
      <c r="B1071" s="27">
        <v>38315</v>
      </c>
      <c r="C1071" s="46">
        <f>VLOOKUP(A1071,'All Plans inc Retail Parks etc'!$A$2:B4005,2,FALSE)</f>
        <v>1</v>
      </c>
    </row>
    <row r="1072" spans="1:3" ht="12.75">
      <c r="A1072" s="26" t="s">
        <v>1340</v>
      </c>
      <c r="B1072" s="27">
        <v>39629</v>
      </c>
      <c r="C1072" s="46">
        <f>VLOOKUP(A1072,'All Plans inc Retail Parks etc'!$A$2:B4006,2,FALSE)</f>
        <v>1</v>
      </c>
    </row>
    <row r="1073" spans="1:3" ht="12.75">
      <c r="A1073" s="26" t="s">
        <v>1934</v>
      </c>
      <c r="B1073" s="27">
        <v>39854</v>
      </c>
      <c r="C1073" s="46">
        <f>VLOOKUP(A1073,'All Plans inc Retail Parks etc'!$A$2:B4007,2,FALSE)</f>
        <v>1</v>
      </c>
    </row>
    <row r="1074" spans="1:3" ht="12.75">
      <c r="A1074" s="26" t="s">
        <v>8</v>
      </c>
      <c r="B1074" s="27">
        <v>38581</v>
      </c>
      <c r="C1074" s="46" t="e">
        <f>VLOOKUP(A1074,'All Plans inc Retail Parks etc'!$A$2:B4008,2,FALSE)</f>
        <v>#N/A</v>
      </c>
    </row>
    <row r="1075" spans="1:3" ht="12.75">
      <c r="A1075" s="26" t="s">
        <v>1936</v>
      </c>
      <c r="B1075" s="27">
        <v>39416</v>
      </c>
      <c r="C1075" s="46">
        <f>VLOOKUP(A1075,'All Plans inc Retail Parks etc'!$A$2:B4009,2,FALSE)</f>
        <v>1</v>
      </c>
    </row>
    <row r="1076" spans="1:3" ht="12.75">
      <c r="A1076" s="26" t="s">
        <v>1937</v>
      </c>
      <c r="B1076" s="27">
        <v>39154</v>
      </c>
      <c r="C1076" s="46">
        <f>VLOOKUP(A1076,'All Plans inc Retail Parks etc'!$A$2:B4010,2,FALSE)</f>
        <v>1</v>
      </c>
    </row>
    <row r="1077" spans="1:3" ht="12.75">
      <c r="A1077" s="26" t="s">
        <v>1938</v>
      </c>
      <c r="B1077" s="27">
        <v>39203</v>
      </c>
      <c r="C1077" s="46">
        <f>VLOOKUP(A1077,'All Plans inc Retail Parks etc'!$A$2:B4011,2,FALSE)</f>
        <v>1</v>
      </c>
    </row>
    <row r="1078" spans="1:3" ht="12.75">
      <c r="A1078" s="26" t="s">
        <v>2663</v>
      </c>
      <c r="B1078" s="27">
        <v>39203</v>
      </c>
      <c r="C1078" s="46">
        <f>VLOOKUP(A1078,'All Plans inc Retail Parks etc'!$A$2:B4012,2,FALSE)</f>
        <v>1</v>
      </c>
    </row>
    <row r="1079" spans="1:3" ht="12.75">
      <c r="A1079" s="26" t="s">
        <v>1939</v>
      </c>
      <c r="B1079" s="27">
        <v>39848</v>
      </c>
      <c r="C1079" s="46">
        <f>VLOOKUP(A1079,'All Plans inc Retail Parks etc'!$A$2:B4013,2,FALSE)</f>
        <v>1</v>
      </c>
    </row>
    <row r="1080" spans="1:3" ht="12.75">
      <c r="A1080" s="26" t="s">
        <v>1615</v>
      </c>
      <c r="B1080" s="27">
        <v>38572</v>
      </c>
      <c r="C1080" s="46">
        <f>VLOOKUP(A1080,'All Plans inc Retail Parks etc'!$A$2:B4014,2,FALSE)</f>
        <v>1</v>
      </c>
    </row>
    <row r="1081" spans="1:3" ht="12.75">
      <c r="A1081" s="26" t="s">
        <v>2664</v>
      </c>
      <c r="B1081" s="27">
        <v>38840</v>
      </c>
      <c r="C1081" s="46">
        <f>VLOOKUP(A1081,'All Plans inc Retail Parks etc'!$A$2:B4015,2,FALSE)</f>
        <v>1</v>
      </c>
    </row>
    <row r="1082" spans="1:3" ht="12.75">
      <c r="A1082" s="26" t="s">
        <v>1567</v>
      </c>
      <c r="B1082" s="27">
        <v>39332</v>
      </c>
      <c r="C1082" s="46">
        <f>VLOOKUP(A1082,'All Plans inc Retail Parks etc'!$A$2:B4016,2,FALSE)</f>
        <v>1</v>
      </c>
    </row>
    <row r="1083" spans="1:3" ht="12.75">
      <c r="A1083" s="26" t="s">
        <v>1940</v>
      </c>
      <c r="B1083" s="27">
        <v>39436</v>
      </c>
      <c r="C1083" s="46">
        <f>VLOOKUP(A1083,'All Plans inc Retail Parks etc'!$A$2:B4017,2,FALSE)</f>
        <v>1</v>
      </c>
    </row>
    <row r="1084" spans="1:3" ht="12.75">
      <c r="A1084" s="26" t="s">
        <v>1941</v>
      </c>
      <c r="B1084" s="27">
        <v>39197</v>
      </c>
      <c r="C1084" s="46">
        <f>VLOOKUP(A1084,'All Plans inc Retail Parks etc'!$A$2:B4018,2,FALSE)</f>
        <v>1</v>
      </c>
    </row>
    <row r="1085" spans="1:3" ht="12.75">
      <c r="A1085" s="26" t="s">
        <v>1942</v>
      </c>
      <c r="B1085" s="27">
        <v>39336</v>
      </c>
      <c r="C1085" s="46">
        <f>VLOOKUP(A1085,'All Plans inc Retail Parks etc'!$A$2:B4019,2,FALSE)</f>
        <v>1</v>
      </c>
    </row>
    <row r="1086" spans="1:3" ht="12.75">
      <c r="A1086" s="26" t="s">
        <v>1943</v>
      </c>
      <c r="B1086" s="27">
        <v>38867</v>
      </c>
      <c r="C1086" s="46">
        <f>VLOOKUP(A1086,'All Plans inc Retail Parks etc'!$A$2:B4020,2,FALSE)</f>
        <v>1</v>
      </c>
    </row>
    <row r="1087" spans="1:3" ht="12.75">
      <c r="A1087" s="26" t="s">
        <v>1944</v>
      </c>
      <c r="B1087" s="27">
        <v>39374</v>
      </c>
      <c r="C1087" s="46">
        <f>VLOOKUP(A1087,'All Plans inc Retail Parks etc'!$A$2:B4021,2,FALSE)</f>
        <v>1</v>
      </c>
    </row>
    <row r="1088" spans="1:3" ht="12.75">
      <c r="A1088" s="26" t="s">
        <v>2978</v>
      </c>
      <c r="B1088" s="27">
        <v>38509</v>
      </c>
      <c r="C1088" s="46">
        <f>VLOOKUP(A1088,'All Plans inc Retail Parks etc'!$A$2:B4022,2,FALSE)</f>
        <v>1</v>
      </c>
    </row>
    <row r="1089" spans="1:3" ht="12.75">
      <c r="A1089" s="26" t="s">
        <v>1945</v>
      </c>
      <c r="B1089" s="27">
        <v>39713</v>
      </c>
      <c r="C1089" s="46">
        <f>VLOOKUP(A1089,'All Plans inc Retail Parks etc'!$A$2:B4023,2,FALSE)</f>
        <v>1</v>
      </c>
    </row>
    <row r="1090" spans="1:3" ht="12.75">
      <c r="A1090" s="26" t="s">
        <v>2330</v>
      </c>
      <c r="B1090" s="27">
        <v>39458</v>
      </c>
      <c r="C1090" s="46">
        <f>VLOOKUP(A1090,'All Plans inc Retail Parks etc'!$A$2:B4024,2,FALSE)</f>
        <v>1</v>
      </c>
    </row>
    <row r="1091" spans="1:3" ht="12.75">
      <c r="A1091" s="26" t="s">
        <v>2665</v>
      </c>
      <c r="B1091" s="27">
        <v>39007</v>
      </c>
      <c r="C1091" s="46">
        <f>VLOOKUP(A1091,'All Plans inc Retail Parks etc'!$A$2:B4025,2,FALSE)</f>
        <v>1</v>
      </c>
    </row>
    <row r="1092" spans="1:3" ht="12.75">
      <c r="A1092" s="26" t="s">
        <v>1616</v>
      </c>
      <c r="B1092" s="27">
        <v>38511</v>
      </c>
      <c r="C1092" s="46">
        <f>VLOOKUP(A1092,'All Plans inc Retail Parks etc'!$A$2:B4026,2,FALSE)</f>
        <v>1</v>
      </c>
    </row>
    <row r="1093" spans="1:3" ht="12.75">
      <c r="A1093" s="26" t="s">
        <v>9</v>
      </c>
      <c r="B1093" s="27">
        <v>38581</v>
      </c>
      <c r="C1093" s="46" t="e">
        <f>VLOOKUP(A1093,'All Plans inc Retail Parks etc'!$A$2:B4027,2,FALSE)</f>
        <v>#N/A</v>
      </c>
    </row>
    <row r="1094" spans="1:3" ht="12.75">
      <c r="A1094" s="26" t="s">
        <v>1946</v>
      </c>
      <c r="B1094" s="27">
        <v>39353</v>
      </c>
      <c r="C1094" s="46">
        <f>VLOOKUP(A1094,'All Plans inc Retail Parks etc'!$A$2:B4028,2,FALSE)</f>
        <v>1</v>
      </c>
    </row>
    <row r="1095" spans="1:3" ht="12.75">
      <c r="A1095" s="26" t="s">
        <v>2666</v>
      </c>
      <c r="B1095" s="27">
        <v>39353</v>
      </c>
      <c r="C1095" s="46">
        <f>VLOOKUP(A1095,'All Plans inc Retail Parks etc'!$A$2:B4029,2,FALSE)</f>
        <v>1</v>
      </c>
    </row>
    <row r="1096" spans="1:3" ht="12.75">
      <c r="A1096" s="26" t="s">
        <v>1947</v>
      </c>
      <c r="B1096" s="27">
        <v>39156</v>
      </c>
      <c r="C1096" s="46">
        <f>VLOOKUP(A1096,'All Plans inc Retail Parks etc'!$A$2:B4030,2,FALSE)</f>
        <v>1</v>
      </c>
    </row>
    <row r="1097" spans="1:3" ht="12.75">
      <c r="A1097" s="26" t="s">
        <v>2667</v>
      </c>
      <c r="B1097" s="27">
        <v>39175</v>
      </c>
      <c r="C1097" s="46">
        <f>VLOOKUP(A1097,'All Plans inc Retail Parks etc'!$A$2:B4031,2,FALSE)</f>
        <v>1</v>
      </c>
    </row>
    <row r="1098" spans="1:3" ht="12.75">
      <c r="A1098" s="26" t="s">
        <v>1505</v>
      </c>
      <c r="B1098" s="27">
        <v>39741</v>
      </c>
      <c r="C1098" s="46">
        <f>VLOOKUP(A1098,'All Plans inc Retail Parks etc'!$A$2:B4032,2,FALSE)</f>
        <v>1</v>
      </c>
    </row>
    <row r="1099" spans="1:3" ht="12.75">
      <c r="A1099" s="26" t="s">
        <v>1417</v>
      </c>
      <c r="B1099" s="27">
        <v>39240</v>
      </c>
      <c r="C1099" s="46">
        <f>VLOOKUP(A1099,'All Plans inc Retail Parks etc'!$A$2:B4033,2,FALSE)</f>
        <v>1</v>
      </c>
    </row>
    <row r="1100" spans="1:3" ht="12.75">
      <c r="A1100" s="26" t="s">
        <v>1418</v>
      </c>
      <c r="B1100" s="27">
        <v>39246</v>
      </c>
      <c r="C1100" s="46">
        <f>VLOOKUP(A1100,'All Plans inc Retail Parks etc'!$A$2:B4034,2,FALSE)</f>
        <v>1</v>
      </c>
    </row>
    <row r="1101" spans="1:3" ht="12.75">
      <c r="A1101" s="26" t="s">
        <v>1948</v>
      </c>
      <c r="B1101" s="27">
        <v>39483</v>
      </c>
      <c r="C1101" s="46">
        <f>VLOOKUP(A1101,'All Plans inc Retail Parks etc'!$A$2:B4035,2,FALSE)</f>
        <v>1</v>
      </c>
    </row>
    <row r="1102" spans="1:3" ht="12.75">
      <c r="A1102" s="26" t="s">
        <v>1949</v>
      </c>
      <c r="B1102" s="27">
        <v>39022</v>
      </c>
      <c r="C1102" s="46">
        <f>VLOOKUP(A1102,'All Plans inc Retail Parks etc'!$A$2:B4036,2,FALSE)</f>
        <v>1</v>
      </c>
    </row>
    <row r="1103" spans="1:3" ht="12.75">
      <c r="A1103" s="26" t="s">
        <v>1950</v>
      </c>
      <c r="B1103" s="27">
        <v>38891</v>
      </c>
      <c r="C1103" s="46">
        <f>VLOOKUP(A1103,'All Plans inc Retail Parks etc'!$A$2:B4037,2,FALSE)</f>
        <v>1</v>
      </c>
    </row>
    <row r="1104" spans="1:3" ht="12.75">
      <c r="A1104" s="26" t="s">
        <v>2668</v>
      </c>
      <c r="B1104" s="27">
        <v>38888</v>
      </c>
      <c r="C1104" s="46">
        <f>VLOOKUP(A1104,'All Plans inc Retail Parks etc'!$A$2:B4038,2,FALSE)</f>
        <v>1</v>
      </c>
    </row>
    <row r="1105" spans="1:3" ht="12.75">
      <c r="A1105" s="26" t="s">
        <v>2434</v>
      </c>
      <c r="B1105" s="27">
        <v>38307</v>
      </c>
      <c r="C1105" s="46">
        <f>VLOOKUP(A1105,'All Plans inc Retail Parks etc'!$A$2:B4039,2,FALSE)</f>
        <v>1</v>
      </c>
    </row>
    <row r="1106" spans="1:3" ht="12.75">
      <c r="A1106" s="26" t="s">
        <v>2435</v>
      </c>
      <c r="B1106" s="27">
        <v>38309</v>
      </c>
      <c r="C1106" s="46">
        <f>VLOOKUP(A1106,'All Plans inc Retail Parks etc'!$A$2:B4040,2,FALSE)</f>
        <v>1</v>
      </c>
    </row>
    <row r="1107" spans="1:3" ht="12.75">
      <c r="A1107" s="26" t="s">
        <v>2262</v>
      </c>
      <c r="B1107" s="27">
        <v>39898</v>
      </c>
      <c r="C1107" s="46">
        <f>VLOOKUP(A1107,'All Plans inc Retail Parks etc'!$A$2:B4041,2,FALSE)</f>
        <v>1</v>
      </c>
    </row>
    <row r="1108" spans="1:3" ht="12.75">
      <c r="A1108" s="26" t="s">
        <v>2436</v>
      </c>
      <c r="B1108" s="27">
        <v>38307</v>
      </c>
      <c r="C1108" s="46">
        <f>VLOOKUP(A1108,'All Plans inc Retail Parks etc'!$A$2:B4042,2,FALSE)</f>
        <v>1</v>
      </c>
    </row>
    <row r="1109" spans="1:3" ht="12.75">
      <c r="A1109" s="26" t="s">
        <v>2710</v>
      </c>
      <c r="B1109" s="27">
        <v>39686</v>
      </c>
      <c r="C1109" s="46">
        <f>VLOOKUP(A1109,'All Plans inc Retail Parks etc'!$A$2:B4043,2,FALSE)</f>
        <v>1</v>
      </c>
    </row>
    <row r="1110" spans="1:3" ht="12.75">
      <c r="A1110" s="26" t="s">
        <v>1951</v>
      </c>
      <c r="B1110" s="27">
        <v>39744</v>
      </c>
      <c r="C1110" s="46">
        <f>VLOOKUP(A1110,'All Plans inc Retail Parks etc'!$A$2:B4044,2,FALSE)</f>
        <v>1</v>
      </c>
    </row>
    <row r="1111" spans="1:3" ht="12.75">
      <c r="A1111" s="26" t="s">
        <v>2711</v>
      </c>
      <c r="B1111" s="27">
        <v>39686</v>
      </c>
      <c r="C1111" s="46">
        <f>VLOOKUP(A1111,'All Plans inc Retail Parks etc'!$A$2:B4045,2,FALSE)</f>
        <v>1</v>
      </c>
    </row>
    <row r="1112" spans="1:3" ht="12.75">
      <c r="A1112" s="26" t="s">
        <v>1952</v>
      </c>
      <c r="B1112" s="27">
        <v>39828</v>
      </c>
      <c r="C1112" s="46">
        <f>VLOOKUP(A1112,'All Plans inc Retail Parks etc'!$A$2:B4046,2,FALSE)</f>
        <v>1</v>
      </c>
    </row>
    <row r="1113" spans="1:3" ht="12.75">
      <c r="A1113" s="26" t="s">
        <v>1953</v>
      </c>
      <c r="B1113" s="27">
        <v>39644</v>
      </c>
      <c r="C1113" s="46">
        <f>VLOOKUP(A1113,'All Plans inc Retail Parks etc'!$A$2:B4047,2,FALSE)</f>
        <v>1</v>
      </c>
    </row>
    <row r="1114" spans="1:3" ht="12.75">
      <c r="A1114" s="26" t="s">
        <v>1954</v>
      </c>
      <c r="B1114" s="27">
        <v>39562</v>
      </c>
      <c r="C1114" s="46">
        <f>VLOOKUP(A1114,'All Plans inc Retail Parks etc'!$A$2:B4048,2,FALSE)</f>
        <v>1</v>
      </c>
    </row>
    <row r="1115" spans="1:3" ht="12.75">
      <c r="A1115" s="26" t="s">
        <v>2669</v>
      </c>
      <c r="B1115" s="27">
        <v>39153</v>
      </c>
      <c r="C1115" s="46">
        <f>VLOOKUP(A1115,'All Plans inc Retail Parks etc'!$A$2:B4049,2,FALSE)</f>
        <v>1</v>
      </c>
    </row>
    <row r="1116" spans="1:3" ht="12.75">
      <c r="A1116" s="26" t="s">
        <v>622</v>
      </c>
      <c r="B1116" s="27">
        <v>39884</v>
      </c>
      <c r="C1116" s="46">
        <f>VLOOKUP(A1116,'All Plans inc Retail Parks etc'!$A$2:B4050,2,FALSE)</f>
        <v>1</v>
      </c>
    </row>
    <row r="1117" spans="1:3" ht="12.75">
      <c r="A1117" s="26" t="s">
        <v>2670</v>
      </c>
      <c r="B1117" s="27">
        <v>38923</v>
      </c>
      <c r="C1117" s="46">
        <f>VLOOKUP(A1117,'All Plans inc Retail Parks etc'!$A$2:B4051,2,FALSE)</f>
        <v>1</v>
      </c>
    </row>
    <row r="1118" spans="1:3" ht="12.75">
      <c r="A1118" s="26" t="s">
        <v>2672</v>
      </c>
      <c r="B1118" s="27">
        <v>39884</v>
      </c>
      <c r="C1118" s="46">
        <f>VLOOKUP(A1118,'All Plans inc Retail Parks etc'!$A$2:B4052,2,FALSE)</f>
        <v>1</v>
      </c>
    </row>
    <row r="1119" spans="1:3" ht="12.75">
      <c r="A1119" s="26" t="s">
        <v>2673</v>
      </c>
      <c r="B1119" s="27">
        <v>38923</v>
      </c>
      <c r="C1119" s="46">
        <f>VLOOKUP(A1119,'All Plans inc Retail Parks etc'!$A$2:B4053,2,FALSE)</f>
        <v>1</v>
      </c>
    </row>
    <row r="1120" spans="1:3" ht="12.75">
      <c r="A1120" s="26" t="s">
        <v>2674</v>
      </c>
      <c r="B1120" s="27">
        <v>39444</v>
      </c>
      <c r="C1120" s="46">
        <f>VLOOKUP(A1120,'All Plans inc Retail Parks etc'!$A$2:B4054,2,FALSE)</f>
        <v>1</v>
      </c>
    </row>
    <row r="1121" spans="1:3" ht="12.75">
      <c r="A1121" s="26" t="s">
        <v>1955</v>
      </c>
      <c r="B1121" s="27">
        <v>39293</v>
      </c>
      <c r="C1121" s="46">
        <f>VLOOKUP(A1121,'All Plans inc Retail Parks etc'!$A$2:B4055,2,FALSE)</f>
        <v>1</v>
      </c>
    </row>
    <row r="1122" spans="1:3" ht="12.75">
      <c r="A1122" s="26" t="s">
        <v>807</v>
      </c>
      <c r="B1122" s="27">
        <v>38551</v>
      </c>
      <c r="C1122" s="46">
        <f>VLOOKUP(A1122,'All Plans inc Retail Parks etc'!$A$2:B4056,2,FALSE)</f>
        <v>1</v>
      </c>
    </row>
    <row r="1123" spans="1:3" ht="12.75">
      <c r="A1123" s="26" t="s">
        <v>1313</v>
      </c>
      <c r="B1123" s="27">
        <v>39415</v>
      </c>
      <c r="C1123" s="46">
        <f>VLOOKUP(A1123,'All Plans inc Retail Parks etc'!$A$2:B4057,2,FALSE)</f>
        <v>1</v>
      </c>
    </row>
    <row r="1124" spans="1:3" ht="12.75">
      <c r="A1124" s="26" t="s">
        <v>1956</v>
      </c>
      <c r="B1124" s="27">
        <v>39624</v>
      </c>
      <c r="C1124" s="46">
        <f>VLOOKUP(A1124,'All Plans inc Retail Parks etc'!$A$2:B4058,2,FALSE)</f>
        <v>1</v>
      </c>
    </row>
    <row r="1125" spans="1:3" ht="12.75">
      <c r="A1125" s="26" t="s">
        <v>2459</v>
      </c>
      <c r="B1125" s="27">
        <v>39451</v>
      </c>
      <c r="C1125" s="46">
        <f>VLOOKUP(A1125,'All Plans inc Retail Parks etc'!$A$2:B4059,2,FALSE)</f>
        <v>1</v>
      </c>
    </row>
    <row r="1126" spans="1:3" ht="12.75">
      <c r="A1126" s="26" t="s">
        <v>2675</v>
      </c>
      <c r="B1126" s="27">
        <v>39261</v>
      </c>
      <c r="C1126" s="46">
        <f>VLOOKUP(A1126,'All Plans inc Retail Parks etc'!$A$2:B4060,2,FALSE)</f>
        <v>1</v>
      </c>
    </row>
    <row r="1127" spans="1:3" ht="12.75">
      <c r="A1127" s="26" t="s">
        <v>1957</v>
      </c>
      <c r="B1127" s="27">
        <v>39370</v>
      </c>
      <c r="C1127" s="46">
        <f>VLOOKUP(A1127,'All Plans inc Retail Parks etc'!$A$2:B4061,2,FALSE)</f>
        <v>1</v>
      </c>
    </row>
    <row r="1128" spans="1:3" ht="12.75">
      <c r="A1128" s="26" t="s">
        <v>1958</v>
      </c>
      <c r="B1128" s="27">
        <v>38805</v>
      </c>
      <c r="C1128" s="46">
        <f>VLOOKUP(A1128,'All Plans inc Retail Parks etc'!$A$2:B4062,2,FALSE)</f>
        <v>1</v>
      </c>
    </row>
    <row r="1129" spans="1:3" ht="12.75">
      <c r="A1129" s="26" t="s">
        <v>2676</v>
      </c>
      <c r="B1129" s="27">
        <v>39000</v>
      </c>
      <c r="C1129" s="46">
        <f>VLOOKUP(A1129,'All Plans inc Retail Parks etc'!$A$2:B4063,2,FALSE)</f>
        <v>1</v>
      </c>
    </row>
    <row r="1130" spans="1:3" ht="12.75">
      <c r="A1130" s="26" t="s">
        <v>1959</v>
      </c>
      <c r="B1130" s="27">
        <v>39756</v>
      </c>
      <c r="C1130" s="46">
        <f>VLOOKUP(A1130,'All Plans inc Retail Parks etc'!$A$2:B4064,2,FALSE)</f>
        <v>1</v>
      </c>
    </row>
    <row r="1131" spans="1:3" ht="12.75">
      <c r="A1131" s="26" t="s">
        <v>2460</v>
      </c>
      <c r="B1131" s="27">
        <v>39378</v>
      </c>
      <c r="C1131" s="46">
        <f>VLOOKUP(A1131,'All Plans inc Retail Parks etc'!$A$2:B4065,2,FALSE)</f>
        <v>1</v>
      </c>
    </row>
    <row r="1132" spans="1:3" ht="12.75">
      <c r="A1132" s="26" t="s">
        <v>1960</v>
      </c>
      <c r="B1132" s="27">
        <v>39638</v>
      </c>
      <c r="C1132" s="46">
        <f>VLOOKUP(A1132,'All Plans inc Retail Parks etc'!$A$2:B4066,2,FALSE)</f>
        <v>1</v>
      </c>
    </row>
    <row r="1133" spans="1:3" ht="12.75">
      <c r="A1133" s="26" t="s">
        <v>2677</v>
      </c>
      <c r="B1133" s="27">
        <v>39479</v>
      </c>
      <c r="C1133" s="46">
        <f>VLOOKUP(A1133,'All Plans inc Retail Parks etc'!$A$2:B4067,2,FALSE)</f>
        <v>1</v>
      </c>
    </row>
    <row r="1134" spans="1:3" ht="12.75">
      <c r="A1134" s="26" t="s">
        <v>1724</v>
      </c>
      <c r="B1134" s="27">
        <v>38567</v>
      </c>
      <c r="C1134" s="46">
        <f>VLOOKUP(A1134,'All Plans inc Retail Parks etc'!$A$2:B4068,2,FALSE)</f>
        <v>1</v>
      </c>
    </row>
    <row r="1135" spans="1:3" ht="12.75">
      <c r="A1135" s="26" t="s">
        <v>2678</v>
      </c>
      <c r="B1135" s="27">
        <v>39750</v>
      </c>
      <c r="C1135" s="46">
        <f>VLOOKUP(A1135,'All Plans inc Retail Parks etc'!$A$2:B4069,2,FALSE)</f>
        <v>1</v>
      </c>
    </row>
    <row r="1136" spans="1:3" ht="12.75">
      <c r="A1136" s="26" t="s">
        <v>1961</v>
      </c>
      <c r="B1136" s="27">
        <v>38824</v>
      </c>
      <c r="C1136" s="46">
        <f>VLOOKUP(A1136,'All Plans inc Retail Parks etc'!$A$2:B4070,2,FALSE)</f>
        <v>1</v>
      </c>
    </row>
    <row r="1137" spans="1:3" ht="12.75">
      <c r="A1137" s="26" t="s">
        <v>2679</v>
      </c>
      <c r="B1137" s="27">
        <v>39835</v>
      </c>
      <c r="C1137" s="46">
        <f>VLOOKUP(A1137,'All Plans inc Retail Parks etc'!$A$2:B4071,2,FALSE)</f>
        <v>1</v>
      </c>
    </row>
    <row r="1138" spans="1:3" ht="12.75">
      <c r="A1138" s="26" t="s">
        <v>368</v>
      </c>
      <c r="B1138" s="27">
        <v>38516</v>
      </c>
      <c r="C1138" s="46">
        <f>VLOOKUP(A1138,'All Plans inc Retail Parks etc'!$A$2:B4072,2,FALSE)</f>
        <v>1</v>
      </c>
    </row>
    <row r="1139" spans="1:3" ht="12.75">
      <c r="A1139" s="26" t="s">
        <v>2705</v>
      </c>
      <c r="B1139" s="27">
        <v>38940</v>
      </c>
      <c r="C1139" s="46">
        <f>VLOOKUP(A1139,'All Plans inc Retail Parks etc'!$A$2:B4073,2,FALSE)</f>
        <v>1</v>
      </c>
    </row>
    <row r="1140" spans="1:3" ht="12.75">
      <c r="A1140" s="26" t="s">
        <v>2706</v>
      </c>
      <c r="B1140" s="27">
        <v>38940</v>
      </c>
      <c r="C1140" s="46">
        <f>VLOOKUP(A1140,'All Plans inc Retail Parks etc'!$A$2:B4074,2,FALSE)</f>
        <v>1</v>
      </c>
    </row>
    <row r="1141" spans="1:3" ht="12.75">
      <c r="A1141" s="26" t="s">
        <v>269</v>
      </c>
      <c r="B1141" s="27">
        <v>39308</v>
      </c>
      <c r="C1141" s="46">
        <f>VLOOKUP(A1141,'All Plans inc Retail Parks etc'!$A$2:B4075,2,FALSE)</f>
        <v>1</v>
      </c>
    </row>
    <row r="1142" spans="1:3" ht="12.75">
      <c r="A1142" s="26" t="s">
        <v>1962</v>
      </c>
      <c r="B1142" s="27">
        <v>39161</v>
      </c>
      <c r="C1142" s="46">
        <f>VLOOKUP(A1142,'All Plans inc Retail Parks etc'!$A$2:B4076,2,FALSE)</f>
        <v>1</v>
      </c>
    </row>
    <row r="1143" spans="1:3" ht="12.75">
      <c r="A1143" s="26" t="s">
        <v>2979</v>
      </c>
      <c r="B1143" s="27">
        <v>38672</v>
      </c>
      <c r="C1143" s="46">
        <f>VLOOKUP(A1143,'All Plans inc Retail Parks etc'!$A$2:B4077,2,FALSE)</f>
        <v>1</v>
      </c>
    </row>
    <row r="1144" spans="1:3" ht="12.75">
      <c r="A1144" s="26" t="s">
        <v>965</v>
      </c>
      <c r="B1144" s="27">
        <v>38517</v>
      </c>
      <c r="C1144" s="46">
        <f>VLOOKUP(A1144,'All Plans inc Retail Parks etc'!$A$2:B4078,2,FALSE)</f>
        <v>1</v>
      </c>
    </row>
    <row r="1145" spans="1:3" ht="12.75">
      <c r="A1145" s="26" t="s">
        <v>1725</v>
      </c>
      <c r="B1145" s="27">
        <v>38504</v>
      </c>
      <c r="C1145" s="46">
        <f>VLOOKUP(A1145,'All Plans inc Retail Parks etc'!$A$2:B4079,2,FALSE)</f>
        <v>1</v>
      </c>
    </row>
    <row r="1146" spans="1:3" ht="12.75">
      <c r="A1146" s="26" t="s">
        <v>1963</v>
      </c>
      <c r="B1146" s="27">
        <v>39433</v>
      </c>
      <c r="C1146" s="46">
        <f>VLOOKUP(A1146,'All Plans inc Retail Parks etc'!$A$2:B4080,2,FALSE)</f>
        <v>1</v>
      </c>
    </row>
    <row r="1147" spans="1:3" ht="12.75">
      <c r="A1147" s="26" t="s">
        <v>792</v>
      </c>
      <c r="B1147" s="27">
        <v>39782</v>
      </c>
      <c r="C1147" s="46">
        <f>VLOOKUP(A1147,'All Plans inc Retail Parks etc'!$A$2:B4081,2,FALSE)</f>
        <v>1</v>
      </c>
    </row>
    <row r="1148" spans="1:3" ht="12.75">
      <c r="A1148" s="26" t="s">
        <v>1964</v>
      </c>
      <c r="B1148" s="27">
        <v>39029</v>
      </c>
      <c r="C1148" s="46">
        <f>VLOOKUP(A1148,'All Plans inc Retail Parks etc'!$A$2:B4082,2,FALSE)</f>
        <v>1</v>
      </c>
    </row>
    <row r="1149" spans="1:3" ht="12.75">
      <c r="A1149" s="26" t="s">
        <v>1491</v>
      </c>
      <c r="B1149" s="27">
        <v>39416</v>
      </c>
      <c r="C1149" s="46">
        <f>VLOOKUP(A1149,'All Plans inc Retail Parks etc'!$A$2:B4083,2,FALSE)</f>
        <v>1</v>
      </c>
    </row>
    <row r="1150" spans="1:3" ht="12.75">
      <c r="A1150" s="26" t="s">
        <v>808</v>
      </c>
      <c r="B1150" s="27">
        <v>38517</v>
      </c>
      <c r="C1150" s="46">
        <f>VLOOKUP(A1150,'All Plans inc Retail Parks etc'!$A$2:B4084,2,FALSE)</f>
        <v>1</v>
      </c>
    </row>
    <row r="1151" spans="1:3" ht="12.75">
      <c r="A1151" s="26" t="s">
        <v>229</v>
      </c>
      <c r="B1151" s="27">
        <v>39813</v>
      </c>
      <c r="C1151" s="46">
        <f>VLOOKUP(A1151,'All Plans inc Retail Parks etc'!$A$2:B4085,2,FALSE)</f>
        <v>1</v>
      </c>
    </row>
    <row r="1152" spans="1:3" ht="12.75">
      <c r="A1152" s="26" t="s">
        <v>809</v>
      </c>
      <c r="B1152" s="27">
        <v>38504</v>
      </c>
      <c r="C1152" s="46">
        <f>VLOOKUP(A1152,'All Plans inc Retail Parks etc'!$A$2:B4086,2,FALSE)</f>
        <v>1</v>
      </c>
    </row>
    <row r="1153" spans="1:3" ht="12.75">
      <c r="A1153" s="26" t="s">
        <v>2980</v>
      </c>
      <c r="B1153" s="27">
        <v>38672</v>
      </c>
      <c r="C1153" s="46">
        <f>VLOOKUP(A1153,'All Plans inc Retail Parks etc'!$A$2:B4087,2,FALSE)</f>
        <v>1</v>
      </c>
    </row>
    <row r="1154" spans="1:3" ht="12.75">
      <c r="A1154" s="26" t="s">
        <v>1341</v>
      </c>
      <c r="B1154" s="27">
        <v>38572</v>
      </c>
      <c r="C1154" s="46">
        <f>VLOOKUP(A1154,'All Plans inc Retail Parks etc'!$A$2:B4088,2,FALSE)</f>
        <v>1</v>
      </c>
    </row>
    <row r="1155" spans="1:3" ht="12.75">
      <c r="A1155" s="26" t="s">
        <v>1965</v>
      </c>
      <c r="B1155" s="27">
        <v>39519</v>
      </c>
      <c r="C1155" s="46">
        <f>VLOOKUP(A1155,'All Plans inc Retail Parks etc'!$A$2:B4089,2,FALSE)</f>
        <v>1</v>
      </c>
    </row>
    <row r="1156" spans="1:3" ht="12.75">
      <c r="A1156" s="26" t="s">
        <v>1966</v>
      </c>
      <c r="B1156" s="27">
        <v>39776</v>
      </c>
      <c r="C1156" s="46">
        <f>VLOOKUP(A1156,'All Plans inc Retail Parks etc'!$A$2:B4090,2,FALSE)</f>
        <v>1</v>
      </c>
    </row>
    <row r="1157" spans="1:3" ht="12.75">
      <c r="A1157" s="26" t="s">
        <v>369</v>
      </c>
      <c r="B1157" s="27">
        <v>38504</v>
      </c>
      <c r="C1157" s="46">
        <f>VLOOKUP(A1157,'All Plans inc Retail Parks etc'!$A$2:B4091,2,FALSE)</f>
        <v>1</v>
      </c>
    </row>
    <row r="1158" spans="1:3" ht="12.75">
      <c r="A1158" s="26" t="s">
        <v>1917</v>
      </c>
      <c r="B1158" s="27">
        <v>38572</v>
      </c>
      <c r="C1158" s="46">
        <f>VLOOKUP(A1158,'All Plans inc Retail Parks etc'!$A$2:B4092,2,FALSE)</f>
        <v>1</v>
      </c>
    </row>
    <row r="1159" spans="1:3" ht="12.75">
      <c r="A1159" s="26" t="s">
        <v>1908</v>
      </c>
      <c r="B1159" s="27">
        <v>38940</v>
      </c>
      <c r="C1159" s="46">
        <f>VLOOKUP(A1159,'All Plans inc Retail Parks etc'!$A$2:B4093,2,FALSE)</f>
        <v>1</v>
      </c>
    </row>
    <row r="1160" spans="1:3" ht="12.75">
      <c r="A1160" s="26" t="s">
        <v>1968</v>
      </c>
      <c r="B1160" s="27">
        <v>38776</v>
      </c>
      <c r="C1160" s="46">
        <f>VLOOKUP(A1160,'All Plans inc Retail Parks etc'!$A$2:B4094,2,FALSE)</f>
        <v>1</v>
      </c>
    </row>
    <row r="1161" spans="1:3" ht="12.75">
      <c r="A1161" s="26" t="s">
        <v>1969</v>
      </c>
      <c r="B1161" s="27">
        <v>39567</v>
      </c>
      <c r="C1161" s="46">
        <f>VLOOKUP(A1161,'All Plans inc Retail Parks etc'!$A$2:B4095,2,FALSE)</f>
        <v>1</v>
      </c>
    </row>
    <row r="1162" spans="1:3" ht="12.75">
      <c r="A1162" s="26" t="s">
        <v>1918</v>
      </c>
      <c r="B1162" s="27">
        <v>38572</v>
      </c>
      <c r="C1162" s="46">
        <f>VLOOKUP(A1162,'All Plans inc Retail Parks etc'!$A$2:B4096,2,FALSE)</f>
        <v>1</v>
      </c>
    </row>
    <row r="1163" spans="1:3" ht="12.75">
      <c r="A1163" s="26" t="s">
        <v>1399</v>
      </c>
      <c r="B1163" s="27">
        <v>39622</v>
      </c>
      <c r="C1163" s="46">
        <f>VLOOKUP(A1163,'All Plans inc Retail Parks etc'!$A$2:B4097,2,FALSE)</f>
        <v>1</v>
      </c>
    </row>
    <row r="1164" spans="1:3" ht="12.75">
      <c r="A1164" s="26" t="s">
        <v>1970</v>
      </c>
      <c r="B1164" s="27">
        <v>38965</v>
      </c>
      <c r="C1164" s="46">
        <f>VLOOKUP(A1164,'All Plans inc Retail Parks etc'!$A$2:B4098,2,FALSE)</f>
        <v>1</v>
      </c>
    </row>
    <row r="1165" spans="1:3" ht="12.75">
      <c r="A1165" s="26" t="s">
        <v>228</v>
      </c>
      <c r="B1165" s="27">
        <v>38827</v>
      </c>
      <c r="C1165" s="46">
        <f>VLOOKUP(A1165,'All Plans inc Retail Parks etc'!$A$2:B4099,2,FALSE)</f>
        <v>1</v>
      </c>
    </row>
    <row r="1166" spans="1:3" ht="12.75">
      <c r="A1166" s="26" t="s">
        <v>2074</v>
      </c>
      <c r="B1166" s="27">
        <v>39482</v>
      </c>
      <c r="C1166" s="46">
        <f>VLOOKUP(A1166,'All Plans inc Retail Parks etc'!$A$2:B4100,2,FALSE)</f>
        <v>1</v>
      </c>
    </row>
    <row r="1167" spans="1:3" ht="12.75">
      <c r="A1167" s="26" t="s">
        <v>230</v>
      </c>
      <c r="B1167" s="27">
        <v>39834</v>
      </c>
      <c r="C1167" s="46">
        <f>VLOOKUP(A1167,'All Plans inc Retail Parks etc'!$A$2:B4101,2,FALSE)</f>
        <v>1</v>
      </c>
    </row>
    <row r="1168" spans="1:3" ht="12.75">
      <c r="A1168" s="26" t="s">
        <v>370</v>
      </c>
      <c r="B1168" s="27">
        <v>38517</v>
      </c>
      <c r="C1168" s="46">
        <f>VLOOKUP(A1168,'All Plans inc Retail Parks etc'!$A$2:B4102,2,FALSE)</f>
        <v>1</v>
      </c>
    </row>
    <row r="1169" spans="1:3" ht="12.75">
      <c r="A1169" s="26" t="s">
        <v>231</v>
      </c>
      <c r="B1169" s="27">
        <v>39177</v>
      </c>
      <c r="C1169" s="46">
        <f>VLOOKUP(A1169,'All Plans inc Retail Parks etc'!$A$2:B4103,2,FALSE)</f>
        <v>1</v>
      </c>
    </row>
    <row r="1170" spans="1:3" ht="12.75">
      <c r="A1170" s="26" t="s">
        <v>1971</v>
      </c>
      <c r="B1170" s="27">
        <v>39765</v>
      </c>
      <c r="C1170" s="46">
        <f>VLOOKUP(A1170,'All Plans inc Retail Parks etc'!$A$2:B4104,2,FALSE)</f>
        <v>5</v>
      </c>
    </row>
    <row r="1171" spans="1:3" ht="12.75">
      <c r="A1171" s="26" t="s">
        <v>1972</v>
      </c>
      <c r="B1171" s="27">
        <v>38867</v>
      </c>
      <c r="C1171" s="46">
        <f>VLOOKUP(A1171,'All Plans inc Retail Parks etc'!$A$2:B4105,2,FALSE)</f>
        <v>1</v>
      </c>
    </row>
    <row r="1172" spans="1:3" ht="12.75">
      <c r="A1172" s="26" t="s">
        <v>1973</v>
      </c>
      <c r="B1172" s="27">
        <v>39376</v>
      </c>
      <c r="C1172" s="46">
        <f>VLOOKUP(A1172,'All Plans inc Retail Parks etc'!$A$2:B4106,2,FALSE)</f>
        <v>1</v>
      </c>
    </row>
    <row r="1173" spans="1:3" ht="12.75">
      <c r="A1173" s="26" t="s">
        <v>1974</v>
      </c>
      <c r="B1173" s="27">
        <v>39576</v>
      </c>
      <c r="C1173" s="46">
        <f>VLOOKUP(A1173,'All Plans inc Retail Parks etc'!$A$2:B4107,2,FALSE)</f>
        <v>1</v>
      </c>
    </row>
    <row r="1174" spans="1:3" ht="12.75">
      <c r="A1174" s="26" t="s">
        <v>1919</v>
      </c>
      <c r="B1174" s="27">
        <v>38674</v>
      </c>
      <c r="C1174" s="46">
        <f>VLOOKUP(A1174,'All Plans inc Retail Parks etc'!$A$2:B4108,2,FALSE)</f>
        <v>1</v>
      </c>
    </row>
    <row r="1175" spans="1:3" ht="12.75">
      <c r="A1175" s="26" t="s">
        <v>232</v>
      </c>
      <c r="B1175" s="27">
        <v>39813</v>
      </c>
      <c r="C1175" s="46">
        <f>VLOOKUP(A1175,'All Plans inc Retail Parks etc'!$A$2:B4109,2,FALSE)</f>
        <v>1</v>
      </c>
    </row>
    <row r="1176" spans="1:3" ht="12.75">
      <c r="A1176" s="26" t="s">
        <v>1920</v>
      </c>
      <c r="B1176" s="27">
        <v>38674</v>
      </c>
      <c r="C1176" s="46">
        <f>VLOOKUP(A1176,'All Plans inc Retail Parks etc'!$A$2:B4110,2,FALSE)</f>
        <v>1</v>
      </c>
    </row>
    <row r="1177" spans="1:3" ht="12.75">
      <c r="A1177" s="26" t="s">
        <v>233</v>
      </c>
      <c r="B1177" s="27">
        <v>39813</v>
      </c>
      <c r="C1177" s="46">
        <f>VLOOKUP(A1177,'All Plans inc Retail Parks etc'!$A$2:B4111,2,FALSE)</f>
        <v>1</v>
      </c>
    </row>
    <row r="1178" spans="1:3" ht="12.75">
      <c r="A1178" s="26" t="s">
        <v>1975</v>
      </c>
      <c r="B1178" s="27">
        <v>38811</v>
      </c>
      <c r="C1178" s="46">
        <f>VLOOKUP(A1178,'All Plans inc Retail Parks etc'!$A$2:B4112,2,FALSE)</f>
        <v>1</v>
      </c>
    </row>
    <row r="1179" spans="1:3" ht="12.75">
      <c r="A1179" s="26" t="s">
        <v>1976</v>
      </c>
      <c r="B1179" s="27">
        <v>39721</v>
      </c>
      <c r="C1179" s="46">
        <f>VLOOKUP(A1179,'All Plans inc Retail Parks etc'!$A$2:B4113,2,FALSE)</f>
        <v>1</v>
      </c>
    </row>
    <row r="1180" spans="1:3" ht="12.75">
      <c r="A1180" s="26" t="s">
        <v>234</v>
      </c>
      <c r="B1180" s="27">
        <v>39247</v>
      </c>
      <c r="C1180" s="46">
        <f>VLOOKUP(A1180,'All Plans inc Retail Parks etc'!$A$2:B4114,2,FALSE)</f>
        <v>1</v>
      </c>
    </row>
    <row r="1181" spans="1:3" ht="12.75">
      <c r="A1181" s="26" t="s">
        <v>235</v>
      </c>
      <c r="B1181" s="27">
        <v>39198</v>
      </c>
      <c r="C1181" s="46">
        <f>VLOOKUP(A1181,'All Plans inc Retail Parks etc'!$A$2:B4115,2,FALSE)</f>
        <v>1</v>
      </c>
    </row>
    <row r="1182" spans="1:3" ht="12.75">
      <c r="A1182" s="26" t="s">
        <v>1507</v>
      </c>
      <c r="B1182" s="27">
        <v>39720</v>
      </c>
      <c r="C1182" s="46">
        <f>VLOOKUP(A1182,'All Plans inc Retail Parks etc'!$A$2:B4116,2,FALSE)</f>
        <v>1</v>
      </c>
    </row>
    <row r="1183" spans="1:3" ht="12.75">
      <c r="A1183" s="26" t="s">
        <v>236</v>
      </c>
      <c r="B1183" s="27">
        <v>39247</v>
      </c>
      <c r="C1183" s="46">
        <f>VLOOKUP(A1183,'All Plans inc Retail Parks etc'!$A$2:B4117,2,FALSE)</f>
        <v>1</v>
      </c>
    </row>
    <row r="1184" spans="1:3" ht="12.75">
      <c r="A1184" s="26" t="s">
        <v>2122</v>
      </c>
      <c r="B1184" s="27">
        <v>39247</v>
      </c>
      <c r="C1184" s="46">
        <f>VLOOKUP(A1184,'All Plans inc Retail Parks etc'!$A$2:B4118,2,FALSE)</f>
        <v>1</v>
      </c>
    </row>
    <row r="1185" spans="1:3" ht="12.75">
      <c r="A1185" s="26" t="s">
        <v>1977</v>
      </c>
      <c r="B1185" s="27">
        <v>39836</v>
      </c>
      <c r="C1185" s="46">
        <f>VLOOKUP(A1185,'All Plans inc Retail Parks etc'!$A$2:B4119,2,FALSE)</f>
        <v>1</v>
      </c>
    </row>
    <row r="1186" spans="1:3" ht="12.75">
      <c r="A1186" s="26" t="s">
        <v>1978</v>
      </c>
      <c r="B1186" s="27">
        <v>39757</v>
      </c>
      <c r="C1186" s="46">
        <f>VLOOKUP(A1186,'All Plans inc Retail Parks etc'!$A$2:B4120,2,FALSE)</f>
        <v>1</v>
      </c>
    </row>
    <row r="1187" spans="1:3" ht="12.75">
      <c r="A1187" s="26" t="s">
        <v>371</v>
      </c>
      <c r="B1187" s="27">
        <v>38300</v>
      </c>
      <c r="C1187" s="46">
        <f>VLOOKUP(A1187,'All Plans inc Retail Parks etc'!$A$2:B4121,2,FALSE)</f>
        <v>1</v>
      </c>
    </row>
    <row r="1188" spans="1:3" ht="12.75">
      <c r="A1188" s="26" t="s">
        <v>1979</v>
      </c>
      <c r="B1188" s="27">
        <v>39693</v>
      </c>
      <c r="C1188" s="46">
        <f>VLOOKUP(A1188,'All Plans inc Retail Parks etc'!$A$2:B4122,2,FALSE)</f>
        <v>1</v>
      </c>
    </row>
    <row r="1189" spans="1:3" ht="12.75">
      <c r="A1189" s="26" t="s">
        <v>1617</v>
      </c>
      <c r="B1189" s="27">
        <v>38574</v>
      </c>
      <c r="C1189" s="46">
        <f>VLOOKUP(A1189,'All Plans inc Retail Parks etc'!$A$2:B4123,2,FALSE)</f>
        <v>1</v>
      </c>
    </row>
    <row r="1190" spans="1:3" ht="12.75">
      <c r="A1190" s="26" t="s">
        <v>1980</v>
      </c>
      <c r="B1190" s="27">
        <v>38778</v>
      </c>
      <c r="C1190" s="46">
        <f>VLOOKUP(A1190,'All Plans inc Retail Parks etc'!$A$2:B4124,2,FALSE)</f>
        <v>1</v>
      </c>
    </row>
    <row r="1191" spans="1:3" ht="12.75">
      <c r="A1191" s="26" t="s">
        <v>1981</v>
      </c>
      <c r="B1191" s="27">
        <v>39828</v>
      </c>
      <c r="C1191" s="46">
        <f>VLOOKUP(A1191,'All Plans inc Retail Parks etc'!$A$2:B4125,2,FALSE)</f>
        <v>1</v>
      </c>
    </row>
    <row r="1192" spans="1:3" ht="12.75">
      <c r="A1192" s="26" t="s">
        <v>10</v>
      </c>
      <c r="B1192" s="27">
        <v>38581</v>
      </c>
      <c r="C1192" s="46" t="e">
        <f>VLOOKUP(A1192,'All Plans inc Retail Parks etc'!$A$2:B4126,2,FALSE)</f>
        <v>#N/A</v>
      </c>
    </row>
    <row r="1193" spans="1:3" ht="12.75">
      <c r="A1193" s="26" t="s">
        <v>682</v>
      </c>
      <c r="B1193" s="27">
        <v>39399</v>
      </c>
      <c r="C1193" s="46">
        <f>VLOOKUP(A1193,'All Plans inc Retail Parks etc'!$A$2:B4127,2,FALSE)</f>
        <v>1</v>
      </c>
    </row>
    <row r="1194" spans="1:3" ht="12.75">
      <c r="A1194" s="26" t="s">
        <v>1982</v>
      </c>
      <c r="B1194" s="27">
        <v>38776</v>
      </c>
      <c r="C1194" s="46">
        <f>VLOOKUP(A1194,'All Plans inc Retail Parks etc'!$A$2:B4128,2,FALSE)</f>
        <v>1</v>
      </c>
    </row>
    <row r="1195" spans="1:3" ht="12.75">
      <c r="A1195" s="26" t="s">
        <v>966</v>
      </c>
      <c r="B1195" s="27">
        <v>38497</v>
      </c>
      <c r="C1195" s="46">
        <f>VLOOKUP(A1195,'All Plans inc Retail Parks etc'!$A$2:B4129,2,FALSE)</f>
        <v>1</v>
      </c>
    </row>
    <row r="1196" spans="1:3" ht="12.75">
      <c r="A1196" s="26" t="s">
        <v>1983</v>
      </c>
      <c r="B1196" s="27">
        <v>39539</v>
      </c>
      <c r="C1196" s="46">
        <f>VLOOKUP(A1196,'All Plans inc Retail Parks etc'!$A$2:B4130,2,FALSE)</f>
        <v>1</v>
      </c>
    </row>
    <row r="1197" spans="1:3" ht="12.75">
      <c r="A1197" s="26" t="s">
        <v>1984</v>
      </c>
      <c r="B1197" s="27">
        <v>39865</v>
      </c>
      <c r="C1197" s="46">
        <f>VLOOKUP(A1197,'All Plans inc Retail Parks etc'!$A$2:B4131,2,FALSE)</f>
        <v>1</v>
      </c>
    </row>
    <row r="1198" spans="1:3" ht="12.75">
      <c r="A1198" s="26" t="s">
        <v>810</v>
      </c>
      <c r="B1198" s="27">
        <v>38607</v>
      </c>
      <c r="C1198" s="46">
        <f>VLOOKUP(A1198,'All Plans inc Retail Parks etc'!$A$2:B4132,2,FALSE)</f>
        <v>1</v>
      </c>
    </row>
    <row r="1199" spans="1:3" ht="12.75">
      <c r="A1199" s="26" t="s">
        <v>1985</v>
      </c>
      <c r="B1199" s="27">
        <v>39471</v>
      </c>
      <c r="C1199" s="46">
        <f>VLOOKUP(A1199,'All Plans inc Retail Parks etc'!$A$2:B4133,2,FALSE)</f>
        <v>1</v>
      </c>
    </row>
    <row r="1200" spans="1:3" ht="12.75">
      <c r="A1200" s="26" t="s">
        <v>372</v>
      </c>
      <c r="B1200" s="27">
        <v>39872</v>
      </c>
      <c r="C1200" s="46">
        <f>VLOOKUP(A1200,'All Plans inc Retail Parks etc'!$A$2:B4134,2,FALSE)</f>
        <v>1</v>
      </c>
    </row>
    <row r="1201" spans="1:3" ht="12.75">
      <c r="A1201" s="26" t="s">
        <v>1986</v>
      </c>
      <c r="B1201" s="27">
        <v>39548</v>
      </c>
      <c r="C1201" s="46">
        <f>VLOOKUP(A1201,'All Plans inc Retail Parks etc'!$A$2:B4135,2,FALSE)</f>
        <v>1</v>
      </c>
    </row>
    <row r="1202" spans="1:3" ht="12.75">
      <c r="A1202" s="26" t="s">
        <v>201</v>
      </c>
      <c r="B1202" s="27">
        <v>39548</v>
      </c>
      <c r="C1202" s="46">
        <f>VLOOKUP(A1202,'All Plans inc Retail Parks etc'!$A$2:B4136,2,FALSE)</f>
        <v>1</v>
      </c>
    </row>
    <row r="1203" spans="1:3" ht="12.75">
      <c r="A1203" s="26" t="s">
        <v>237</v>
      </c>
      <c r="B1203" s="27">
        <v>39813</v>
      </c>
      <c r="C1203" s="46">
        <f>VLOOKUP(A1203,'All Plans inc Retail Parks etc'!$A$2:B4137,2,FALSE)</f>
        <v>1</v>
      </c>
    </row>
    <row r="1204" spans="1:3" ht="12.75">
      <c r="A1204" s="26" t="s">
        <v>238</v>
      </c>
      <c r="B1204" s="27">
        <v>39813</v>
      </c>
      <c r="C1204" s="46">
        <f>VLOOKUP(A1204,'All Plans inc Retail Parks etc'!$A$2:B4138,2,FALSE)</f>
        <v>1</v>
      </c>
    </row>
    <row r="1205" spans="1:3" ht="12.75">
      <c r="A1205" s="26" t="s">
        <v>11</v>
      </c>
      <c r="B1205" s="27">
        <v>38581</v>
      </c>
      <c r="C1205" s="46" t="e">
        <f>VLOOKUP(A1205,'All Plans inc Retail Parks etc'!$A$2:B4139,2,FALSE)</f>
        <v>#N/A</v>
      </c>
    </row>
    <row r="1206" spans="1:3" ht="12.75">
      <c r="A1206" s="26" t="s">
        <v>683</v>
      </c>
      <c r="B1206" s="27">
        <v>38470</v>
      </c>
      <c r="C1206" s="46">
        <f>VLOOKUP(A1206,'All Plans inc Retail Parks etc'!$A$2:B4140,2,FALSE)</f>
        <v>1</v>
      </c>
    </row>
    <row r="1207" spans="1:3" ht="12.75">
      <c r="A1207" s="26" t="s">
        <v>1987</v>
      </c>
      <c r="B1207" s="27">
        <v>39591</v>
      </c>
      <c r="C1207" s="46">
        <f>VLOOKUP(A1207,'All Plans inc Retail Parks etc'!$A$2:B4141,2,FALSE)</f>
        <v>1</v>
      </c>
    </row>
    <row r="1208" spans="1:3" ht="12.75">
      <c r="A1208" s="26" t="s">
        <v>239</v>
      </c>
      <c r="B1208" s="27">
        <v>39157</v>
      </c>
      <c r="C1208" s="46">
        <f>VLOOKUP(A1208,'All Plans inc Retail Parks etc'!$A$2:B4142,2,FALSE)</f>
        <v>1</v>
      </c>
    </row>
    <row r="1209" spans="1:3" ht="12.75">
      <c r="A1209" s="26" t="s">
        <v>1988</v>
      </c>
      <c r="B1209" s="27">
        <v>39569</v>
      </c>
      <c r="C1209" s="46">
        <f>VLOOKUP(A1209,'All Plans inc Retail Parks etc'!$A$2:B4143,2,FALSE)</f>
        <v>1</v>
      </c>
    </row>
    <row r="1210" spans="1:3" ht="12.75">
      <c r="A1210" s="26" t="s">
        <v>240</v>
      </c>
      <c r="B1210" s="27">
        <v>39479</v>
      </c>
      <c r="C1210" s="46">
        <f>VLOOKUP(A1210,'All Plans inc Retail Parks etc'!$A$2:B4144,2,FALSE)</f>
        <v>1</v>
      </c>
    </row>
    <row r="1211" spans="1:3" ht="12.75">
      <c r="A1211" s="26" t="s">
        <v>1314</v>
      </c>
      <c r="B1211" s="27">
        <v>39416</v>
      </c>
      <c r="C1211" s="46">
        <f>VLOOKUP(A1211,'All Plans inc Retail Parks etc'!$A$2:B4145,2,FALSE)</f>
        <v>1</v>
      </c>
    </row>
    <row r="1212" spans="1:3" ht="12.75">
      <c r="A1212" s="26" t="s">
        <v>1989</v>
      </c>
      <c r="B1212" s="27">
        <v>38826</v>
      </c>
      <c r="C1212" s="46">
        <f>VLOOKUP(A1212,'All Plans inc Retail Parks etc'!$A$2:B4146,2,FALSE)</f>
        <v>1</v>
      </c>
    </row>
    <row r="1213" spans="1:3" ht="12.75">
      <c r="A1213" s="26" t="s">
        <v>241</v>
      </c>
      <c r="B1213" s="27">
        <v>38826</v>
      </c>
      <c r="C1213" s="46">
        <f>VLOOKUP(A1213,'All Plans inc Retail Parks etc'!$A$2:B4147,2,FALSE)</f>
        <v>1</v>
      </c>
    </row>
    <row r="1214" spans="1:3" ht="12.75">
      <c r="A1214" s="26" t="s">
        <v>1991</v>
      </c>
      <c r="B1214" s="27">
        <v>39616</v>
      </c>
      <c r="C1214" s="46">
        <f>VLOOKUP(A1214,'All Plans inc Retail Parks etc'!$A$2:B4148,2,FALSE)</f>
        <v>1</v>
      </c>
    </row>
    <row r="1215" spans="1:3" ht="12.75">
      <c r="A1215" s="26" t="s">
        <v>242</v>
      </c>
      <c r="B1215" s="27">
        <v>39253</v>
      </c>
      <c r="C1215" s="46">
        <f>VLOOKUP(A1215,'All Plans inc Retail Parks etc'!$A$2:B4149,2,FALSE)</f>
        <v>1</v>
      </c>
    </row>
    <row r="1216" spans="1:3" ht="12.75">
      <c r="A1216" s="26" t="s">
        <v>243</v>
      </c>
      <c r="B1216" s="27">
        <v>39253</v>
      </c>
      <c r="C1216" s="46">
        <f>VLOOKUP(A1216,'All Plans inc Retail Parks etc'!$A$2:B4150,2,FALSE)</f>
        <v>1</v>
      </c>
    </row>
    <row r="1217" spans="1:3" ht="12.75">
      <c r="A1217" s="26" t="s">
        <v>244</v>
      </c>
      <c r="B1217" s="27">
        <v>39253</v>
      </c>
      <c r="C1217" s="46">
        <f>VLOOKUP(A1217,'All Plans inc Retail Parks etc'!$A$2:B4151,2,FALSE)</f>
        <v>1</v>
      </c>
    </row>
    <row r="1218" spans="1:3" ht="12.75">
      <c r="A1218" s="26" t="s">
        <v>245</v>
      </c>
      <c r="B1218" s="27">
        <v>39253</v>
      </c>
      <c r="C1218" s="46">
        <f>VLOOKUP(A1218,'All Plans inc Retail Parks etc'!$A$2:B4152,2,FALSE)</f>
        <v>1</v>
      </c>
    </row>
    <row r="1219" spans="1:3" ht="12.75">
      <c r="A1219" s="26" t="s">
        <v>1992</v>
      </c>
      <c r="B1219" s="27">
        <v>38789</v>
      </c>
      <c r="C1219" s="46">
        <f>VLOOKUP(A1219,'All Plans inc Retail Parks etc'!$A$2:B4153,2,FALSE)</f>
        <v>1</v>
      </c>
    </row>
    <row r="1220" spans="1:3" ht="12.75">
      <c r="A1220" s="26" t="s">
        <v>1993</v>
      </c>
      <c r="B1220" s="27">
        <v>39316</v>
      </c>
      <c r="C1220" s="46">
        <f>VLOOKUP(A1220,'All Plans inc Retail Parks etc'!$A$2:B4154,2,FALSE)</f>
        <v>1</v>
      </c>
    </row>
    <row r="1221" spans="1:3" ht="12.75">
      <c r="A1221" s="26" t="s">
        <v>246</v>
      </c>
      <c r="B1221" s="27">
        <v>39316</v>
      </c>
      <c r="C1221" s="46">
        <f>VLOOKUP(A1221,'All Plans inc Retail Parks etc'!$A$2:B4155,2,FALSE)</f>
        <v>1</v>
      </c>
    </row>
    <row r="1222" spans="1:3" ht="12.75">
      <c r="A1222" s="26" t="s">
        <v>1994</v>
      </c>
      <c r="B1222" s="27">
        <v>39742</v>
      </c>
      <c r="C1222" s="46">
        <f>VLOOKUP(A1222,'All Plans inc Retail Parks etc'!$A$2:B4156,2,FALSE)</f>
        <v>1</v>
      </c>
    </row>
    <row r="1223" spans="1:3" ht="12.75">
      <c r="A1223" s="26" t="s">
        <v>1995</v>
      </c>
      <c r="B1223" s="27">
        <v>39588</v>
      </c>
      <c r="C1223" s="46">
        <f>VLOOKUP(A1223,'All Plans inc Retail Parks etc'!$A$2:B4157,2,FALSE)</f>
        <v>1</v>
      </c>
    </row>
    <row r="1224" spans="1:3" ht="12.75">
      <c r="A1224" s="26" t="s">
        <v>247</v>
      </c>
      <c r="B1224" s="27">
        <v>39170</v>
      </c>
      <c r="C1224" s="46">
        <f>VLOOKUP(A1224,'All Plans inc Retail Parks etc'!$A$2:B4158,2,FALSE)</f>
        <v>1</v>
      </c>
    </row>
    <row r="1225" spans="1:3" ht="12.75">
      <c r="A1225" s="26" t="s">
        <v>1996</v>
      </c>
      <c r="B1225" s="27">
        <v>39827</v>
      </c>
      <c r="C1225" s="46">
        <f>VLOOKUP(A1225,'All Plans inc Retail Parks etc'!$A$2:B4159,2,FALSE)</f>
        <v>1</v>
      </c>
    </row>
    <row r="1226" spans="1:3" ht="12.75">
      <c r="A1226" s="26" t="s">
        <v>12</v>
      </c>
      <c r="B1226" s="27">
        <v>38581</v>
      </c>
      <c r="C1226" s="46" t="e">
        <f>VLOOKUP(A1226,'All Plans inc Retail Parks etc'!$A$2:B4160,2,FALSE)</f>
        <v>#N/A</v>
      </c>
    </row>
    <row r="1227" spans="1:3" ht="12.75">
      <c r="A1227" s="26" t="s">
        <v>248</v>
      </c>
      <c r="B1227" s="27">
        <v>39449</v>
      </c>
      <c r="C1227" s="46">
        <f>VLOOKUP(A1227,'All Plans inc Retail Parks etc'!$A$2:B4161,2,FALSE)</f>
        <v>1</v>
      </c>
    </row>
    <row r="1228" spans="1:3" ht="12.75">
      <c r="A1228" s="26" t="s">
        <v>1997</v>
      </c>
      <c r="B1228" s="27">
        <v>39449</v>
      </c>
      <c r="C1228" s="46">
        <f>VLOOKUP(A1228,'All Plans inc Retail Parks etc'!$A$2:B4162,2,FALSE)</f>
        <v>1</v>
      </c>
    </row>
    <row r="1229" spans="1:3" ht="12.75">
      <c r="A1229" s="26" t="s">
        <v>249</v>
      </c>
      <c r="B1229" s="27">
        <v>39449</v>
      </c>
      <c r="C1229" s="46">
        <f>VLOOKUP(A1229,'All Plans inc Retail Parks etc'!$A$2:B4163,2,FALSE)</f>
        <v>1</v>
      </c>
    </row>
    <row r="1230" spans="1:3" ht="12.75">
      <c r="A1230" s="26" t="s">
        <v>250</v>
      </c>
      <c r="B1230" s="27">
        <v>39449</v>
      </c>
      <c r="C1230" s="46">
        <f>VLOOKUP(A1230,'All Plans inc Retail Parks etc'!$A$2:B4164,2,FALSE)</f>
        <v>1</v>
      </c>
    </row>
    <row r="1231" spans="1:3" ht="12.75">
      <c r="A1231" s="26" t="s">
        <v>1998</v>
      </c>
      <c r="B1231" s="27">
        <v>39449</v>
      </c>
      <c r="C1231" s="46">
        <f>VLOOKUP(A1231,'All Plans inc Retail Parks etc'!$A$2:B4165,2,FALSE)</f>
        <v>1</v>
      </c>
    </row>
    <row r="1232" spans="1:3" ht="12.75">
      <c r="A1232" s="26" t="s">
        <v>1999</v>
      </c>
      <c r="B1232" s="27">
        <v>39672</v>
      </c>
      <c r="C1232" s="46">
        <f>VLOOKUP(A1232,'All Plans inc Retail Parks etc'!$A$2:B4166,2,FALSE)</f>
        <v>1</v>
      </c>
    </row>
    <row r="1233" spans="1:3" ht="12.75">
      <c r="A1233" s="26" t="s">
        <v>251</v>
      </c>
      <c r="B1233" s="27">
        <v>38960</v>
      </c>
      <c r="C1233" s="46">
        <f>VLOOKUP(A1233,'All Plans inc Retail Parks etc'!$A$2:B4167,2,FALSE)</f>
        <v>1</v>
      </c>
    </row>
    <row r="1234" spans="1:3" ht="12.75">
      <c r="A1234" s="26" t="s">
        <v>2000</v>
      </c>
      <c r="B1234" s="27">
        <v>38966</v>
      </c>
      <c r="C1234" s="46">
        <f>VLOOKUP(A1234,'All Plans inc Retail Parks etc'!$A$2:B4168,2,FALSE)</f>
        <v>1</v>
      </c>
    </row>
    <row r="1235" spans="1:3" ht="12.75">
      <c r="A1235" s="26" t="s">
        <v>252</v>
      </c>
      <c r="B1235" s="27">
        <v>39791</v>
      </c>
      <c r="C1235" s="46">
        <f>VLOOKUP(A1235,'All Plans inc Retail Parks etc'!$A$2:B4169,2,FALSE)</f>
        <v>1</v>
      </c>
    </row>
    <row r="1236" spans="1:3" ht="12.75">
      <c r="A1236" s="26" t="s">
        <v>2001</v>
      </c>
      <c r="B1236" s="27">
        <v>38953</v>
      </c>
      <c r="C1236" s="46">
        <f>VLOOKUP(A1236,'All Plans inc Retail Parks etc'!$A$2:B4170,2,FALSE)</f>
        <v>1</v>
      </c>
    </row>
    <row r="1237" spans="1:3" ht="12.75">
      <c r="A1237" s="26" t="s">
        <v>253</v>
      </c>
      <c r="B1237" s="27">
        <v>38953</v>
      </c>
      <c r="C1237" s="46">
        <f>VLOOKUP(A1237,'All Plans inc Retail Parks etc'!$A$2:B4171,2,FALSE)</f>
        <v>1</v>
      </c>
    </row>
    <row r="1238" spans="1:3" ht="12.75">
      <c r="A1238" s="26" t="s">
        <v>2002</v>
      </c>
      <c r="B1238" s="27">
        <v>39029</v>
      </c>
      <c r="C1238" s="46">
        <f>VLOOKUP(A1238,'All Plans inc Retail Parks etc'!$A$2:B4172,2,FALSE)</f>
        <v>1</v>
      </c>
    </row>
    <row r="1239" spans="1:3" ht="12.75">
      <c r="A1239" s="26" t="s">
        <v>967</v>
      </c>
      <c r="B1239" s="27">
        <v>38613</v>
      </c>
      <c r="C1239" s="46">
        <f>VLOOKUP(A1239,'All Plans inc Retail Parks etc'!$A$2:B4173,2,FALSE)</f>
        <v>1</v>
      </c>
    </row>
    <row r="1240" spans="1:3" ht="12.75">
      <c r="A1240" s="26" t="s">
        <v>2003</v>
      </c>
      <c r="B1240" s="27">
        <v>39484</v>
      </c>
      <c r="C1240" s="46">
        <f>VLOOKUP(A1240,'All Plans inc Retail Parks etc'!$A$2:B4174,2,FALSE)</f>
        <v>1</v>
      </c>
    </row>
    <row r="1241" spans="1:3" ht="12.75">
      <c r="A1241" s="26" t="s">
        <v>1618</v>
      </c>
      <c r="B1241" s="27">
        <v>38510</v>
      </c>
      <c r="C1241" s="46">
        <f>VLOOKUP(A1241,'All Plans inc Retail Parks etc'!$A$2:B4175,2,FALSE)</f>
        <v>1</v>
      </c>
    </row>
    <row r="1242" spans="1:3" ht="12.75">
      <c r="A1242" s="26" t="s">
        <v>1619</v>
      </c>
      <c r="B1242" s="27">
        <v>39506</v>
      </c>
      <c r="C1242" s="46">
        <f>VLOOKUP(A1242,'All Plans inc Retail Parks etc'!$A$2:B4176,2,FALSE)</f>
        <v>1</v>
      </c>
    </row>
    <row r="1243" spans="1:3" ht="12.75">
      <c r="A1243" s="26" t="s">
        <v>2004</v>
      </c>
      <c r="B1243" s="27">
        <v>39069</v>
      </c>
      <c r="C1243" s="46">
        <f>VLOOKUP(A1243,'All Plans inc Retail Parks etc'!$A$2:B4177,2,FALSE)</f>
        <v>1</v>
      </c>
    </row>
    <row r="1244" spans="1:3" ht="12.75">
      <c r="A1244" s="26" t="s">
        <v>254</v>
      </c>
      <c r="B1244" s="27">
        <v>39302</v>
      </c>
      <c r="C1244" s="46">
        <f>VLOOKUP(A1244,'All Plans inc Retail Parks etc'!$A$2:B4178,2,FALSE)</f>
        <v>1</v>
      </c>
    </row>
    <row r="1245" spans="1:3" ht="12.75">
      <c r="A1245" s="26" t="s">
        <v>2461</v>
      </c>
      <c r="B1245" s="27">
        <v>39346</v>
      </c>
      <c r="C1245" s="46">
        <f>VLOOKUP(A1245,'All Plans inc Retail Parks etc'!$A$2:B4179,2,FALSE)</f>
        <v>1</v>
      </c>
    </row>
    <row r="1246" spans="1:3" ht="12.75">
      <c r="A1246" s="26" t="s">
        <v>2005</v>
      </c>
      <c r="B1246" s="27">
        <v>38939</v>
      </c>
      <c r="C1246" s="46">
        <f>VLOOKUP(A1246,'All Plans inc Retail Parks etc'!$A$2:B4180,2,FALSE)</f>
        <v>1</v>
      </c>
    </row>
    <row r="1247" spans="1:3" ht="12.75">
      <c r="A1247" s="26" t="s">
        <v>2006</v>
      </c>
      <c r="B1247" s="27">
        <v>39155</v>
      </c>
      <c r="C1247" s="46">
        <f>VLOOKUP(A1247,'All Plans inc Retail Parks etc'!$A$2:B4181,2,FALSE)</f>
        <v>1</v>
      </c>
    </row>
    <row r="1248" spans="1:3" ht="12.75">
      <c r="A1248" s="26" t="s">
        <v>255</v>
      </c>
      <c r="B1248" s="27">
        <v>39782</v>
      </c>
      <c r="C1248" s="46">
        <f>VLOOKUP(A1248,'All Plans inc Retail Parks etc'!$A$2:B4182,2,FALSE)</f>
        <v>1</v>
      </c>
    </row>
    <row r="1249" spans="1:3" ht="12.75">
      <c r="A1249" s="26" t="s">
        <v>2007</v>
      </c>
      <c r="B1249" s="27">
        <v>38733</v>
      </c>
      <c r="C1249" s="46">
        <f>VLOOKUP(A1249,'All Plans inc Retail Parks etc'!$A$2:B4183,2,FALSE)</f>
        <v>1</v>
      </c>
    </row>
    <row r="1250" spans="1:3" ht="12.75">
      <c r="A1250" s="26" t="s">
        <v>2008</v>
      </c>
      <c r="B1250" s="27">
        <v>39785</v>
      </c>
      <c r="C1250" s="46">
        <f>VLOOKUP(A1250,'All Plans inc Retail Parks etc'!$A$2:B4184,2,FALSE)</f>
        <v>1</v>
      </c>
    </row>
    <row r="1251" spans="1:3" ht="12.75">
      <c r="A1251" s="26" t="s">
        <v>2758</v>
      </c>
      <c r="B1251" s="27">
        <v>39813</v>
      </c>
      <c r="C1251" s="46">
        <f>VLOOKUP(A1251,'All Plans inc Retail Parks etc'!$A$2:B4185,2,FALSE)</f>
        <v>1</v>
      </c>
    </row>
    <row r="1252" spans="1:3" ht="12.75">
      <c r="A1252" s="26" t="s">
        <v>2759</v>
      </c>
      <c r="B1252" s="27">
        <v>39478</v>
      </c>
      <c r="C1252" s="46">
        <f>VLOOKUP(A1252,'All Plans inc Retail Parks etc'!$A$2:B4186,2,FALSE)</f>
        <v>1</v>
      </c>
    </row>
    <row r="1253" spans="1:3" ht="12.75">
      <c r="A1253" s="26" t="s">
        <v>2760</v>
      </c>
      <c r="B1253" s="27">
        <v>39478</v>
      </c>
      <c r="C1253" s="46">
        <f>VLOOKUP(A1253,'All Plans inc Retail Parks etc'!$A$2:B4187,2,FALSE)</f>
        <v>1</v>
      </c>
    </row>
    <row r="1254" spans="1:3" ht="12.75">
      <c r="A1254" s="26" t="s">
        <v>2761</v>
      </c>
      <c r="B1254" s="27">
        <v>39478</v>
      </c>
      <c r="C1254" s="46">
        <f>VLOOKUP(A1254,'All Plans inc Retail Parks etc'!$A$2:B4188,2,FALSE)</f>
        <v>1</v>
      </c>
    </row>
    <row r="1255" spans="1:3" ht="12.75">
      <c r="A1255" s="26" t="s">
        <v>2009</v>
      </c>
      <c r="B1255" s="27">
        <v>38803</v>
      </c>
      <c r="C1255" s="46">
        <f>VLOOKUP(A1255,'All Plans inc Retail Parks etc'!$A$2:B4189,2,FALSE)</f>
        <v>1</v>
      </c>
    </row>
    <row r="1256" spans="1:3" ht="12.75">
      <c r="A1256" s="26" t="s">
        <v>2712</v>
      </c>
      <c r="B1256" s="27">
        <v>39686</v>
      </c>
      <c r="C1256" s="46">
        <f>VLOOKUP(A1256,'All Plans inc Retail Parks etc'!$A$2:B4190,2,FALSE)</f>
        <v>1</v>
      </c>
    </row>
    <row r="1257" spans="1:3" ht="12.75">
      <c r="A1257" s="26" t="s">
        <v>2010</v>
      </c>
      <c r="B1257" s="27">
        <v>39559</v>
      </c>
      <c r="C1257" s="46">
        <f>VLOOKUP(A1257,'All Plans inc Retail Parks etc'!$A$2:B4191,2,FALSE)</f>
        <v>1</v>
      </c>
    </row>
    <row r="1258" spans="1:3" ht="12.75">
      <c r="A1258" s="26" t="s">
        <v>2762</v>
      </c>
      <c r="B1258" s="27">
        <v>38827</v>
      </c>
      <c r="C1258" s="46">
        <f>VLOOKUP(A1258,'All Plans inc Retail Parks etc'!$A$2:B4192,2,FALSE)</f>
        <v>1</v>
      </c>
    </row>
    <row r="1259" spans="1:3" ht="12.75">
      <c r="A1259" s="26" t="s">
        <v>2763</v>
      </c>
      <c r="B1259" s="27">
        <v>38827</v>
      </c>
      <c r="C1259" s="46">
        <f>VLOOKUP(A1259,'All Plans inc Retail Parks etc'!$A$2:B4193,2,FALSE)</f>
        <v>1</v>
      </c>
    </row>
    <row r="1260" spans="1:3" ht="12.75">
      <c r="A1260" s="26" t="s">
        <v>13</v>
      </c>
      <c r="B1260" s="27">
        <v>38581</v>
      </c>
      <c r="C1260" s="46" t="e">
        <f>VLOOKUP(A1260,'All Plans inc Retail Parks etc'!$A$2:B4194,2,FALSE)</f>
        <v>#N/A</v>
      </c>
    </row>
    <row r="1261" spans="1:3" ht="12.75">
      <c r="A1261" s="26" t="s">
        <v>2011</v>
      </c>
      <c r="B1261" s="27">
        <v>39850</v>
      </c>
      <c r="C1261" s="46">
        <f>VLOOKUP(A1261,'All Plans inc Retail Parks etc'!$A$2:B4195,2,FALSE)</f>
        <v>1</v>
      </c>
    </row>
    <row r="1262" spans="1:3" ht="12.75">
      <c r="A1262" s="26" t="s">
        <v>2012</v>
      </c>
      <c r="B1262" s="27">
        <v>39799</v>
      </c>
      <c r="C1262" s="46">
        <f>VLOOKUP(A1262,'All Plans inc Retail Parks etc'!$A$2:B4196,2,FALSE)</f>
        <v>1</v>
      </c>
    </row>
    <row r="1263" spans="1:3" ht="12.75">
      <c r="A1263" s="26" t="s">
        <v>1342</v>
      </c>
      <c r="B1263" s="27">
        <v>38419</v>
      </c>
      <c r="C1263" s="46">
        <f>VLOOKUP(A1263,'All Plans inc Retail Parks etc'!$A$2:B4197,2,FALSE)</f>
        <v>1</v>
      </c>
    </row>
    <row r="1264" spans="1:3" ht="12.75">
      <c r="A1264" s="26" t="s">
        <v>2764</v>
      </c>
      <c r="B1264" s="27">
        <v>39499</v>
      </c>
      <c r="C1264" s="46">
        <f>VLOOKUP(A1264,'All Plans inc Retail Parks etc'!$A$2:B4198,2,FALSE)</f>
        <v>1</v>
      </c>
    </row>
    <row r="1265" spans="1:3" ht="12.75">
      <c r="A1265" s="26" t="s">
        <v>2671</v>
      </c>
      <c r="B1265" s="27">
        <v>38960</v>
      </c>
      <c r="C1265" s="46">
        <f>VLOOKUP(A1265,'All Plans inc Retail Parks etc'!$A$2:B4199,2,FALSE)</f>
        <v>1</v>
      </c>
    </row>
    <row r="1266" spans="1:3" ht="12.75">
      <c r="A1266" s="26" t="s">
        <v>2013</v>
      </c>
      <c r="B1266" s="27">
        <v>39534</v>
      </c>
      <c r="C1266" s="46">
        <f>VLOOKUP(A1266,'All Plans inc Retail Parks etc'!$A$2:B4200,2,FALSE)</f>
        <v>1</v>
      </c>
    </row>
    <row r="1267" spans="1:3" ht="12.75">
      <c r="A1267" s="26" t="s">
        <v>2429</v>
      </c>
      <c r="B1267" s="27">
        <v>39353</v>
      </c>
      <c r="C1267" s="46">
        <f>VLOOKUP(A1267,'All Plans inc Retail Parks etc'!$A$2:B4201,2,FALSE)</f>
        <v>1</v>
      </c>
    </row>
    <row r="1268" spans="1:3" ht="12.75">
      <c r="A1268" s="26" t="s">
        <v>2014</v>
      </c>
      <c r="B1268" s="27">
        <v>39505</v>
      </c>
      <c r="C1268" s="46">
        <f>VLOOKUP(A1268,'All Plans inc Retail Parks etc'!$A$2:B4202,2,FALSE)</f>
        <v>1</v>
      </c>
    </row>
    <row r="1269" spans="1:3" ht="12.75">
      <c r="A1269" s="26" t="s">
        <v>2765</v>
      </c>
      <c r="B1269" s="27">
        <v>39300</v>
      </c>
      <c r="C1269" s="46">
        <f>VLOOKUP(A1269,'All Plans inc Retail Parks etc'!$A$2:B4203,2,FALSE)</f>
        <v>1</v>
      </c>
    </row>
    <row r="1270" spans="1:3" ht="12.75">
      <c r="A1270" s="26" t="s">
        <v>2766</v>
      </c>
      <c r="B1270" s="27">
        <v>39300</v>
      </c>
      <c r="C1270" s="46">
        <f>VLOOKUP(A1270,'All Plans inc Retail Parks etc'!$A$2:B4204,2,FALSE)</f>
        <v>1</v>
      </c>
    </row>
    <row r="1271" spans="1:3" ht="12.75">
      <c r="A1271" s="26" t="s">
        <v>2767</v>
      </c>
      <c r="B1271" s="27">
        <v>39300</v>
      </c>
      <c r="C1271" s="46">
        <f>VLOOKUP(A1271,'All Plans inc Retail Parks etc'!$A$2:B4205,2,FALSE)</f>
        <v>1</v>
      </c>
    </row>
    <row r="1272" spans="1:3" ht="12.75">
      <c r="A1272" s="26" t="s">
        <v>2015</v>
      </c>
      <c r="B1272" s="27">
        <v>39762</v>
      </c>
      <c r="C1272" s="46">
        <f>VLOOKUP(A1272,'All Plans inc Retail Parks etc'!$A$2:B4206,2,FALSE)</f>
        <v>1</v>
      </c>
    </row>
    <row r="1273" spans="1:3" ht="12.75">
      <c r="A1273" s="26" t="s">
        <v>2016</v>
      </c>
      <c r="B1273" s="27">
        <v>39659</v>
      </c>
      <c r="C1273" s="46">
        <f>VLOOKUP(A1273,'All Plans inc Retail Parks etc'!$A$2:B4207,2,FALSE)</f>
        <v>1</v>
      </c>
    </row>
    <row r="1274" spans="1:3" ht="12.75">
      <c r="A1274" s="26" t="s">
        <v>2017</v>
      </c>
      <c r="B1274" s="27">
        <v>39107</v>
      </c>
      <c r="C1274" s="46">
        <f>VLOOKUP(A1274,'All Plans inc Retail Parks etc'!$A$2:B4208,2,FALSE)</f>
        <v>1</v>
      </c>
    </row>
    <row r="1275" spans="1:3" ht="12.75">
      <c r="A1275" s="26" t="s">
        <v>2904</v>
      </c>
      <c r="B1275" s="27">
        <v>39700</v>
      </c>
      <c r="C1275" s="46">
        <f>VLOOKUP(A1275,'All Plans inc Retail Parks etc'!$A$2:B4209,2,FALSE)</f>
        <v>1</v>
      </c>
    </row>
    <row r="1276" spans="1:3" ht="12.75">
      <c r="A1276" s="26" t="s">
        <v>2768</v>
      </c>
      <c r="B1276" s="27">
        <v>39163</v>
      </c>
      <c r="C1276" s="46">
        <f>VLOOKUP(A1276,'All Plans inc Retail Parks etc'!$A$2:B4210,2,FALSE)</f>
        <v>1</v>
      </c>
    </row>
    <row r="1277" spans="1:3" ht="12.75">
      <c r="A1277" s="26" t="s">
        <v>2905</v>
      </c>
      <c r="B1277" s="27">
        <v>39603</v>
      </c>
      <c r="C1277" s="46">
        <f>VLOOKUP(A1277,'All Plans inc Retail Parks etc'!$A$2:B4211,2,FALSE)</f>
        <v>1</v>
      </c>
    </row>
    <row r="1278" spans="1:3" ht="12.75">
      <c r="A1278" s="26" t="s">
        <v>2769</v>
      </c>
      <c r="B1278" s="27">
        <v>39813</v>
      </c>
      <c r="C1278" s="46">
        <f>VLOOKUP(A1278,'All Plans inc Retail Parks etc'!$A$2:B4212,2,FALSE)</f>
        <v>1</v>
      </c>
    </row>
    <row r="1279" spans="1:3" ht="12.75">
      <c r="A1279" s="26" t="s">
        <v>2906</v>
      </c>
      <c r="B1279" s="27">
        <v>39042</v>
      </c>
      <c r="C1279" s="46">
        <f>VLOOKUP(A1279,'All Plans inc Retail Parks etc'!$A$2:B4213,2,FALSE)</f>
        <v>1</v>
      </c>
    </row>
    <row r="1280" spans="1:3" ht="12.75">
      <c r="A1280" s="26" t="s">
        <v>2437</v>
      </c>
      <c r="B1280" s="27">
        <v>39834</v>
      </c>
      <c r="C1280" s="46">
        <f>VLOOKUP(A1280,'All Plans inc Retail Parks etc'!$A$2:B4214,2,FALSE)</f>
        <v>1</v>
      </c>
    </row>
    <row r="1281" spans="1:3" ht="12.75">
      <c r="A1281" s="26" t="s">
        <v>2907</v>
      </c>
      <c r="B1281" s="27">
        <v>39623</v>
      </c>
      <c r="C1281" s="46">
        <f>VLOOKUP(A1281,'All Plans inc Retail Parks etc'!$A$2:B4215,2,FALSE)</f>
        <v>1</v>
      </c>
    </row>
    <row r="1282" spans="1:3" ht="12.75">
      <c r="A1282" s="26" t="s">
        <v>2770</v>
      </c>
      <c r="B1282" s="27">
        <v>38870</v>
      </c>
      <c r="C1282" s="46">
        <f>VLOOKUP(A1282,'All Plans inc Retail Parks etc'!$A$2:B4216,2,FALSE)</f>
        <v>1</v>
      </c>
    </row>
    <row r="1283" spans="1:3" ht="12.75">
      <c r="A1283" s="26" t="s">
        <v>286</v>
      </c>
      <c r="B1283" s="27">
        <v>39813</v>
      </c>
      <c r="C1283" s="46">
        <f>VLOOKUP(A1283,'All Plans inc Retail Parks etc'!$A$2:B4217,2,FALSE)</f>
        <v>1</v>
      </c>
    </row>
    <row r="1284" spans="1:3" ht="12.75">
      <c r="A1284" s="26" t="s">
        <v>898</v>
      </c>
      <c r="B1284" s="27">
        <v>39412</v>
      </c>
      <c r="C1284" s="46">
        <f>VLOOKUP(A1284,'All Plans inc Retail Parks etc'!$A$2:B4218,2,FALSE)</f>
        <v>1</v>
      </c>
    </row>
    <row r="1285" spans="1:3" ht="12.75">
      <c r="A1285" s="26" t="s">
        <v>14</v>
      </c>
      <c r="B1285" s="27">
        <v>38581</v>
      </c>
      <c r="C1285" s="46" t="e">
        <f>VLOOKUP(A1285,'All Plans inc Retail Parks etc'!$A$2:B4219,2,FALSE)</f>
        <v>#N/A</v>
      </c>
    </row>
    <row r="1286" spans="1:3" ht="12.75">
      <c r="A1286" s="26" t="s">
        <v>2908</v>
      </c>
      <c r="B1286" s="27">
        <v>39562</v>
      </c>
      <c r="C1286" s="46">
        <f>VLOOKUP(A1286,'All Plans inc Retail Parks etc'!$A$2:B4220,2,FALSE)</f>
        <v>1</v>
      </c>
    </row>
    <row r="1287" spans="1:3" ht="12.75">
      <c r="A1287" s="26" t="s">
        <v>287</v>
      </c>
      <c r="B1287" s="27">
        <v>38924</v>
      </c>
      <c r="C1287" s="46">
        <f>VLOOKUP(A1287,'All Plans inc Retail Parks etc'!$A$2:B4221,2,FALSE)</f>
        <v>1</v>
      </c>
    </row>
    <row r="1288" spans="1:3" ht="12.75">
      <c r="A1288" s="26" t="s">
        <v>2909</v>
      </c>
      <c r="B1288" s="27">
        <v>39153</v>
      </c>
      <c r="C1288" s="46">
        <f>VLOOKUP(A1288,'All Plans inc Retail Parks etc'!$A$2:B4222,2,FALSE)</f>
        <v>1</v>
      </c>
    </row>
    <row r="1289" spans="1:3" ht="12.75">
      <c r="A1289" s="26" t="s">
        <v>435</v>
      </c>
      <c r="B1289" s="27">
        <v>39289</v>
      </c>
      <c r="C1289" s="46">
        <f>VLOOKUP(A1289,'All Plans inc Retail Parks etc'!$A$2:B4223,2,FALSE)</f>
        <v>1</v>
      </c>
    </row>
    <row r="1290" spans="1:3" ht="12.75">
      <c r="A1290" s="26" t="s">
        <v>899</v>
      </c>
      <c r="B1290" s="27">
        <v>39301</v>
      </c>
      <c r="C1290" s="46">
        <f>VLOOKUP(A1290,'All Plans inc Retail Parks etc'!$A$2:B4224,2,FALSE)</f>
        <v>1</v>
      </c>
    </row>
    <row r="1291" spans="1:3" ht="12.75">
      <c r="A1291" s="26" t="s">
        <v>2910</v>
      </c>
      <c r="B1291" s="27">
        <v>39682</v>
      </c>
      <c r="C1291" s="46">
        <f>VLOOKUP(A1291,'All Plans inc Retail Parks etc'!$A$2:B4225,2,FALSE)</f>
        <v>1</v>
      </c>
    </row>
    <row r="1292" spans="1:3" ht="12.75">
      <c r="A1292" s="26" t="s">
        <v>373</v>
      </c>
      <c r="B1292" s="27">
        <v>38504</v>
      </c>
      <c r="C1292" s="46">
        <f>VLOOKUP(A1292,'All Plans inc Retail Parks etc'!$A$2:B4226,2,FALSE)</f>
        <v>1</v>
      </c>
    </row>
    <row r="1293" spans="1:3" ht="12.75">
      <c r="A1293" s="26" t="s">
        <v>2911</v>
      </c>
      <c r="B1293" s="27">
        <v>38862</v>
      </c>
      <c r="C1293" s="46">
        <f>VLOOKUP(A1293,'All Plans inc Retail Parks etc'!$A$2:B4227,2,FALSE)</f>
        <v>1</v>
      </c>
    </row>
    <row r="1294" spans="1:3" ht="12.75">
      <c r="A1294" s="26" t="s">
        <v>2912</v>
      </c>
      <c r="B1294" s="27">
        <v>39787</v>
      </c>
      <c r="C1294" s="46">
        <f>VLOOKUP(A1294,'All Plans inc Retail Parks etc'!$A$2:B4228,2,FALSE)</f>
        <v>1</v>
      </c>
    </row>
    <row r="1295" spans="1:3" ht="12.75">
      <c r="A1295" s="26" t="s">
        <v>288</v>
      </c>
      <c r="B1295" s="27">
        <v>39782</v>
      </c>
      <c r="C1295" s="46">
        <f>VLOOKUP(A1295,'All Plans inc Retail Parks etc'!$A$2:B4229,2,FALSE)</f>
        <v>1</v>
      </c>
    </row>
    <row r="1296" spans="1:3" ht="12.75">
      <c r="A1296" s="26" t="s">
        <v>2913</v>
      </c>
      <c r="B1296" s="27">
        <v>39813</v>
      </c>
      <c r="C1296" s="46">
        <f>VLOOKUP(A1296,'All Plans inc Retail Parks etc'!$A$2:B4230,2,FALSE)</f>
        <v>1</v>
      </c>
    </row>
    <row r="1297" spans="1:3" ht="12.75">
      <c r="A1297" s="26" t="s">
        <v>289</v>
      </c>
      <c r="B1297" s="27">
        <v>39782</v>
      </c>
      <c r="C1297" s="46">
        <f>VLOOKUP(A1297,'All Plans inc Retail Parks etc'!$A$2:B4231,2,FALSE)</f>
        <v>1</v>
      </c>
    </row>
    <row r="1298" spans="1:3" ht="12.75">
      <c r="A1298" s="26" t="s">
        <v>2914</v>
      </c>
      <c r="B1298" s="27">
        <v>39835</v>
      </c>
      <c r="C1298" s="46">
        <f>VLOOKUP(A1298,'All Plans inc Retail Parks etc'!$A$2:B4232,2,FALSE)</f>
        <v>1</v>
      </c>
    </row>
    <row r="1299" spans="1:3" ht="12.75">
      <c r="A1299" s="26" t="s">
        <v>290</v>
      </c>
      <c r="B1299" s="27">
        <v>39898</v>
      </c>
      <c r="C1299" s="46">
        <f>VLOOKUP(A1299,'All Plans inc Retail Parks etc'!$A$2:B4233,2,FALSE)</f>
        <v>1</v>
      </c>
    </row>
    <row r="1300" spans="1:3" ht="12.75">
      <c r="A1300" s="26" t="s">
        <v>2915</v>
      </c>
      <c r="B1300" s="27">
        <v>39566</v>
      </c>
      <c r="C1300" s="46">
        <f>VLOOKUP(A1300,'All Plans inc Retail Parks etc'!$A$2:B4234,2,FALSE)</f>
        <v>1</v>
      </c>
    </row>
    <row r="1301" spans="1:3" ht="12.75">
      <c r="A1301" s="26" t="s">
        <v>291</v>
      </c>
      <c r="B1301" s="27">
        <v>39128</v>
      </c>
      <c r="C1301" s="46">
        <f>VLOOKUP(A1301,'All Plans inc Retail Parks etc'!$A$2:B4235,2,FALSE)</f>
        <v>1</v>
      </c>
    </row>
    <row r="1302" spans="1:3" ht="12.75">
      <c r="A1302" s="26" t="s">
        <v>292</v>
      </c>
      <c r="B1302" s="27">
        <v>39813</v>
      </c>
      <c r="C1302" s="46">
        <f>VLOOKUP(A1302,'All Plans inc Retail Parks etc'!$A$2:B4236,2,FALSE)</f>
        <v>1</v>
      </c>
    </row>
    <row r="1303" spans="1:3" ht="12.75">
      <c r="A1303" s="26" t="s">
        <v>293</v>
      </c>
      <c r="B1303" s="27">
        <v>38771</v>
      </c>
      <c r="C1303" s="46">
        <f>VLOOKUP(A1303,'All Plans inc Retail Parks etc'!$A$2:B4237,2,FALSE)</f>
        <v>1</v>
      </c>
    </row>
    <row r="1304" spans="1:3" ht="12.75">
      <c r="A1304" s="26" t="s">
        <v>2916</v>
      </c>
      <c r="B1304" s="27">
        <v>38820</v>
      </c>
      <c r="C1304" s="46">
        <f>VLOOKUP(A1304,'All Plans inc Retail Parks etc'!$A$2:B4238,2,FALSE)</f>
        <v>1</v>
      </c>
    </row>
    <row r="1305" spans="1:3" ht="12.75">
      <c r="A1305" s="26" t="s">
        <v>294</v>
      </c>
      <c r="B1305" s="27">
        <v>38820</v>
      </c>
      <c r="C1305" s="46">
        <f>VLOOKUP(A1305,'All Plans inc Retail Parks etc'!$A$2:B4239,2,FALSE)</f>
        <v>1</v>
      </c>
    </row>
    <row r="1306" spans="1:3" ht="12.75">
      <c r="A1306" s="26" t="s">
        <v>2917</v>
      </c>
      <c r="B1306" s="27">
        <v>39141</v>
      </c>
      <c r="C1306" s="46">
        <f>VLOOKUP(A1306,'All Plans inc Retail Parks etc'!$A$2:B4240,2,FALSE)</f>
        <v>1</v>
      </c>
    </row>
    <row r="1307" spans="1:3" ht="12.75">
      <c r="A1307" s="26" t="s">
        <v>2462</v>
      </c>
      <c r="B1307" s="27">
        <v>39310</v>
      </c>
      <c r="C1307" s="46">
        <f>VLOOKUP(A1307,'All Plans inc Retail Parks etc'!$A$2:B4241,2,FALSE)</f>
        <v>1</v>
      </c>
    </row>
    <row r="1308" spans="1:3" ht="12.75">
      <c r="A1308" s="26" t="s">
        <v>2463</v>
      </c>
      <c r="B1308" s="27">
        <v>39310</v>
      </c>
      <c r="C1308" s="46">
        <f>VLOOKUP(A1308,'All Plans inc Retail Parks etc'!$A$2:B4242,2,FALSE)</f>
        <v>1</v>
      </c>
    </row>
    <row r="1309" spans="1:3" ht="12.75">
      <c r="A1309" s="26" t="s">
        <v>2918</v>
      </c>
      <c r="B1309" s="27">
        <v>39416</v>
      </c>
      <c r="C1309" s="46">
        <f>VLOOKUP(A1309,'All Plans inc Retail Parks etc'!$A$2:B4243,2,FALSE)</f>
        <v>1</v>
      </c>
    </row>
    <row r="1310" spans="1:3" ht="12.75">
      <c r="A1310" s="26" t="s">
        <v>295</v>
      </c>
      <c r="B1310" s="27">
        <v>39301</v>
      </c>
      <c r="C1310" s="46">
        <f>VLOOKUP(A1310,'All Plans inc Retail Parks etc'!$A$2:B4244,2,FALSE)</f>
        <v>1</v>
      </c>
    </row>
    <row r="1311" spans="1:3" ht="12.75">
      <c r="A1311" s="26" t="s">
        <v>296</v>
      </c>
      <c r="B1311" s="27">
        <v>39416</v>
      </c>
      <c r="C1311" s="46">
        <f>VLOOKUP(A1311,'All Plans inc Retail Parks etc'!$A$2:B4245,2,FALSE)</f>
        <v>1</v>
      </c>
    </row>
    <row r="1312" spans="1:3" ht="12.75">
      <c r="A1312" s="26" t="s">
        <v>297</v>
      </c>
      <c r="B1312" s="27">
        <v>39463</v>
      </c>
      <c r="C1312" s="46">
        <f>VLOOKUP(A1312,'All Plans inc Retail Parks etc'!$A$2:B4246,2,FALSE)</f>
        <v>1</v>
      </c>
    </row>
    <row r="1313" spans="1:3" ht="12.75">
      <c r="A1313" s="26" t="s">
        <v>298</v>
      </c>
      <c r="B1313" s="27">
        <v>39416</v>
      </c>
      <c r="C1313" s="46">
        <f>VLOOKUP(A1313,'All Plans inc Retail Parks etc'!$A$2:B4247,2,FALSE)</f>
        <v>1</v>
      </c>
    </row>
    <row r="1314" spans="1:3" ht="12.75">
      <c r="A1314" s="26" t="s">
        <v>2153</v>
      </c>
      <c r="B1314" s="27">
        <v>39204</v>
      </c>
      <c r="C1314" s="46">
        <f>VLOOKUP(A1314,'All Plans inc Retail Parks etc'!$A$2:B4248,2,FALSE)</f>
        <v>1</v>
      </c>
    </row>
    <row r="1315" spans="1:3" ht="12.75">
      <c r="A1315" s="26" t="s">
        <v>436</v>
      </c>
      <c r="B1315" s="27">
        <v>39307</v>
      </c>
      <c r="C1315" s="46">
        <f>VLOOKUP(A1315,'All Plans inc Retail Parks etc'!$A$2:B4249,2,FALSE)</f>
        <v>1</v>
      </c>
    </row>
    <row r="1316" spans="1:3" ht="12.75">
      <c r="A1316" s="26" t="s">
        <v>2920</v>
      </c>
      <c r="B1316" s="27">
        <v>39566</v>
      </c>
      <c r="C1316" s="46">
        <f>VLOOKUP(A1316,'All Plans inc Retail Parks etc'!$A$2:B4250,2,FALSE)</f>
        <v>1</v>
      </c>
    </row>
    <row r="1317" spans="1:3" ht="12.75">
      <c r="A1317" s="26" t="s">
        <v>2921</v>
      </c>
      <c r="B1317" s="27">
        <v>39455</v>
      </c>
      <c r="C1317" s="46">
        <f>VLOOKUP(A1317,'All Plans inc Retail Parks etc'!$A$2:B4251,2,FALSE)</f>
        <v>1</v>
      </c>
    </row>
    <row r="1318" spans="1:3" ht="12.75">
      <c r="A1318" s="26" t="s">
        <v>2464</v>
      </c>
      <c r="B1318" s="27">
        <v>39308</v>
      </c>
      <c r="C1318" s="46">
        <f>VLOOKUP(A1318,'All Plans inc Retail Parks etc'!$A$2:B4252,2,FALSE)</f>
        <v>1</v>
      </c>
    </row>
    <row r="1319" spans="1:3" ht="12.75">
      <c r="A1319" s="26" t="s">
        <v>2922</v>
      </c>
      <c r="B1319" s="27">
        <v>38849</v>
      </c>
      <c r="C1319" s="46">
        <f>VLOOKUP(A1319,'All Plans inc Retail Parks etc'!$A$2:B4253,2,FALSE)</f>
        <v>1</v>
      </c>
    </row>
    <row r="1320" spans="1:3" ht="12.75">
      <c r="A1320" s="26" t="s">
        <v>2923</v>
      </c>
      <c r="B1320" s="27">
        <v>39213</v>
      </c>
      <c r="C1320" s="46">
        <f>VLOOKUP(A1320,'All Plans inc Retail Parks etc'!$A$2:B4254,2,FALSE)</f>
        <v>1</v>
      </c>
    </row>
    <row r="1321" spans="1:3" ht="12.75">
      <c r="A1321" s="26" t="s">
        <v>299</v>
      </c>
      <c r="B1321" s="27">
        <v>39744</v>
      </c>
      <c r="C1321" s="46">
        <f>VLOOKUP(A1321,'All Plans inc Retail Parks etc'!$A$2:B4255,2,FALSE)</f>
        <v>1</v>
      </c>
    </row>
    <row r="1322" spans="1:3" ht="12.75">
      <c r="A1322" s="26" t="s">
        <v>684</v>
      </c>
      <c r="B1322" s="27">
        <v>39450</v>
      </c>
      <c r="C1322" s="46">
        <f>VLOOKUP(A1322,'All Plans inc Retail Parks etc'!$A$2:B4256,2,FALSE)</f>
        <v>1</v>
      </c>
    </row>
    <row r="1323" spans="1:3" ht="12.75">
      <c r="A1323" s="26" t="s">
        <v>425</v>
      </c>
      <c r="B1323" s="27">
        <v>39295</v>
      </c>
      <c r="C1323" s="46">
        <f>VLOOKUP(A1323,'All Plans inc Retail Parks etc'!$A$2:B4257,2,FALSE)</f>
        <v>1</v>
      </c>
    </row>
    <row r="1324" spans="1:3" ht="12.75">
      <c r="A1324" s="26" t="s">
        <v>2924</v>
      </c>
      <c r="B1324" s="27">
        <v>39157</v>
      </c>
      <c r="C1324" s="46">
        <f>VLOOKUP(A1324,'All Plans inc Retail Parks etc'!$A$2:B4258,2,FALSE)</f>
        <v>1</v>
      </c>
    </row>
    <row r="1325" spans="1:3" ht="12.75">
      <c r="A1325" s="26" t="s">
        <v>426</v>
      </c>
      <c r="B1325" s="27">
        <v>39316</v>
      </c>
      <c r="C1325" s="46">
        <f>VLOOKUP(A1325,'All Plans inc Retail Parks etc'!$A$2:B4259,2,FALSE)</f>
        <v>1</v>
      </c>
    </row>
    <row r="1326" spans="1:3" ht="12.75">
      <c r="A1326" s="26" t="s">
        <v>1620</v>
      </c>
      <c r="B1326" s="27">
        <v>39485</v>
      </c>
      <c r="C1326" s="46">
        <f>VLOOKUP(A1326,'All Plans inc Retail Parks etc'!$A$2:B4260,2,FALSE)</f>
        <v>1</v>
      </c>
    </row>
    <row r="1327" spans="1:3" ht="12.75">
      <c r="A1327" s="26" t="s">
        <v>2925</v>
      </c>
      <c r="B1327" s="27">
        <v>39160</v>
      </c>
      <c r="C1327" s="46">
        <f>VLOOKUP(A1327,'All Plans inc Retail Parks etc'!$A$2:B4261,2,FALSE)</f>
        <v>1</v>
      </c>
    </row>
    <row r="1328" spans="1:3" ht="12.75">
      <c r="A1328" s="26" t="s">
        <v>374</v>
      </c>
      <c r="B1328" s="27">
        <v>38552</v>
      </c>
      <c r="C1328" s="46">
        <f>VLOOKUP(A1328,'All Plans inc Retail Parks etc'!$A$2:B4262,2,FALSE)</f>
        <v>1</v>
      </c>
    </row>
    <row r="1329" spans="1:3" ht="12.75">
      <c r="A1329" s="26" t="s">
        <v>2926</v>
      </c>
      <c r="B1329" s="27">
        <v>39478</v>
      </c>
      <c r="C1329" s="46">
        <f>VLOOKUP(A1329,'All Plans inc Retail Parks etc'!$A$2:B4263,2,FALSE)</f>
        <v>1</v>
      </c>
    </row>
    <row r="1330" spans="1:3" ht="12.75">
      <c r="A1330" s="26" t="s">
        <v>2927</v>
      </c>
      <c r="B1330" s="27">
        <v>39780</v>
      </c>
      <c r="C1330" s="46">
        <f>VLOOKUP(A1330,'All Plans inc Retail Parks etc'!$A$2:B4264,2,FALSE)</f>
        <v>1</v>
      </c>
    </row>
    <row r="1331" spans="1:3" ht="12.75">
      <c r="A1331" s="26" t="s">
        <v>300</v>
      </c>
      <c r="B1331" s="27">
        <v>39489</v>
      </c>
      <c r="C1331" s="46">
        <f>VLOOKUP(A1331,'All Plans inc Retail Parks etc'!$A$2:B4265,2,FALSE)</f>
        <v>1</v>
      </c>
    </row>
    <row r="1332" spans="1:3" ht="12.75">
      <c r="A1332" s="26" t="s">
        <v>301</v>
      </c>
      <c r="B1332" s="27">
        <v>39489</v>
      </c>
      <c r="C1332" s="46">
        <f>VLOOKUP(A1332,'All Plans inc Retail Parks etc'!$A$2:B4266,2,FALSE)</f>
        <v>1</v>
      </c>
    </row>
    <row r="1333" spans="1:3" ht="12.75">
      <c r="A1333" s="26" t="s">
        <v>968</v>
      </c>
      <c r="B1333" s="27">
        <v>38492</v>
      </c>
      <c r="C1333" s="46">
        <f>VLOOKUP(A1333,'All Plans inc Retail Parks etc'!$A$2:B4267,2,FALSE)</f>
        <v>1</v>
      </c>
    </row>
    <row r="1334" spans="1:3" ht="12.75">
      <c r="A1334" s="26" t="s">
        <v>302</v>
      </c>
      <c r="B1334" s="27">
        <v>39489</v>
      </c>
      <c r="C1334" s="46">
        <f>VLOOKUP(A1334,'All Plans inc Retail Parks etc'!$A$2:B4268,2,FALSE)</f>
        <v>1</v>
      </c>
    </row>
    <row r="1335" spans="1:3" ht="12.75">
      <c r="A1335" s="26" t="s">
        <v>1621</v>
      </c>
      <c r="B1335" s="27">
        <v>38692</v>
      </c>
      <c r="C1335" s="46">
        <f>VLOOKUP(A1335,'All Plans inc Retail Parks etc'!$A$2:B4269,2,FALSE)</f>
        <v>1</v>
      </c>
    </row>
    <row r="1336" spans="1:3" ht="12.75">
      <c r="A1336" s="26" t="s">
        <v>2928</v>
      </c>
      <c r="B1336" s="27">
        <v>39576</v>
      </c>
      <c r="C1336" s="46">
        <f>VLOOKUP(A1336,'All Plans inc Retail Parks etc'!$A$2:B4270,2,FALSE)</f>
        <v>1</v>
      </c>
    </row>
    <row r="1337" spans="1:3" ht="12.75">
      <c r="A1337" s="26" t="s">
        <v>1425</v>
      </c>
      <c r="B1337" s="27">
        <v>39245</v>
      </c>
      <c r="C1337" s="46">
        <f>VLOOKUP(A1337,'All Plans inc Retail Parks etc'!$A$2:B4271,2,FALSE)</f>
        <v>1</v>
      </c>
    </row>
    <row r="1338" spans="1:3" ht="12.75">
      <c r="A1338" s="26" t="s">
        <v>1419</v>
      </c>
      <c r="B1338" s="27">
        <v>39241</v>
      </c>
      <c r="C1338" s="46">
        <f>VLOOKUP(A1338,'All Plans inc Retail Parks etc'!$A$2:B4272,2,FALSE)</f>
        <v>1</v>
      </c>
    </row>
    <row r="1339" spans="1:3" ht="12.75">
      <c r="A1339" s="26" t="s">
        <v>1420</v>
      </c>
      <c r="B1339" s="27">
        <v>39244</v>
      </c>
      <c r="C1339" s="46">
        <f>VLOOKUP(A1339,'All Plans inc Retail Parks etc'!$A$2:B4273,2,FALSE)</f>
        <v>1</v>
      </c>
    </row>
    <row r="1340" spans="1:3" ht="12.75">
      <c r="A1340" s="26" t="s">
        <v>1421</v>
      </c>
      <c r="B1340" s="27">
        <v>39240</v>
      </c>
      <c r="C1340" s="46">
        <f>VLOOKUP(A1340,'All Plans inc Retail Parks etc'!$A$2:B4274,2,FALSE)</f>
        <v>1</v>
      </c>
    </row>
    <row r="1341" spans="1:3" ht="12.75">
      <c r="A1341" s="26" t="s">
        <v>2929</v>
      </c>
      <c r="B1341" s="27">
        <v>39233</v>
      </c>
      <c r="C1341" s="46">
        <f>VLOOKUP(A1341,'All Plans inc Retail Parks etc'!$A$2:B4275,2,FALSE)</f>
        <v>1</v>
      </c>
    </row>
    <row r="1342" spans="1:3" ht="12.75">
      <c r="A1342" s="26" t="s">
        <v>2930</v>
      </c>
      <c r="B1342" s="27">
        <v>39825</v>
      </c>
      <c r="C1342" s="46">
        <f>VLOOKUP(A1342,'All Plans inc Retail Parks etc'!$A$2:B4276,2,FALSE)</f>
        <v>1</v>
      </c>
    </row>
    <row r="1343" spans="1:3" ht="12.75">
      <c r="A1343" s="26" t="s">
        <v>2931</v>
      </c>
      <c r="B1343" s="27">
        <v>39721</v>
      </c>
      <c r="C1343" s="46">
        <f>VLOOKUP(A1343,'All Plans inc Retail Parks etc'!$A$2:B4277,2,FALSE)</f>
        <v>1</v>
      </c>
    </row>
    <row r="1344" spans="1:3" ht="12.75">
      <c r="A1344" s="26" t="s">
        <v>303</v>
      </c>
      <c r="B1344" s="27">
        <v>39813</v>
      </c>
      <c r="C1344" s="46">
        <f>VLOOKUP(A1344,'All Plans inc Retail Parks etc'!$A$2:B4278,2,FALSE)</f>
        <v>1</v>
      </c>
    </row>
    <row r="1345" spans="1:3" ht="12.75">
      <c r="A1345" s="26" t="s">
        <v>304</v>
      </c>
      <c r="B1345" s="27">
        <v>39813</v>
      </c>
      <c r="C1345" s="46">
        <f>VLOOKUP(A1345,'All Plans inc Retail Parks etc'!$A$2:B4279,2,FALSE)</f>
        <v>1</v>
      </c>
    </row>
    <row r="1346" spans="1:3" ht="12.75">
      <c r="A1346" s="26" t="s">
        <v>2932</v>
      </c>
      <c r="B1346" s="27">
        <v>39189</v>
      </c>
      <c r="C1346" s="46">
        <f>VLOOKUP(A1346,'All Plans inc Retail Parks etc'!$A$2:B4280,2,FALSE)</f>
        <v>1</v>
      </c>
    </row>
    <row r="1347" spans="1:3" ht="12.75">
      <c r="A1347" s="26" t="s">
        <v>2933</v>
      </c>
      <c r="B1347" s="27">
        <v>39813</v>
      </c>
      <c r="C1347" s="46">
        <f>VLOOKUP(A1347,'All Plans inc Retail Parks etc'!$A$2:B4281,2,FALSE)</f>
        <v>1</v>
      </c>
    </row>
    <row r="1348" spans="1:3" ht="12.75">
      <c r="A1348" s="26" t="s">
        <v>305</v>
      </c>
      <c r="B1348" s="27">
        <v>39805</v>
      </c>
      <c r="C1348" s="46">
        <f>VLOOKUP(A1348,'All Plans inc Retail Parks etc'!$A$2:B4282,2,FALSE)</f>
        <v>1</v>
      </c>
    </row>
    <row r="1349" spans="1:3" ht="12.75">
      <c r="A1349" s="26" t="s">
        <v>375</v>
      </c>
      <c r="B1349" s="27">
        <v>38553</v>
      </c>
      <c r="C1349" s="46">
        <f>VLOOKUP(A1349,'All Plans inc Retail Parks etc'!$A$2:B4283,2,FALSE)</f>
        <v>1</v>
      </c>
    </row>
    <row r="1350" spans="1:3" ht="12.75">
      <c r="A1350" s="26" t="s">
        <v>15</v>
      </c>
      <c r="B1350" s="27">
        <v>38581</v>
      </c>
      <c r="C1350" s="46" t="e">
        <f>VLOOKUP(A1350,'All Plans inc Retail Parks etc'!$A$2:B4284,2,FALSE)</f>
        <v>#N/A</v>
      </c>
    </row>
    <row r="1351" spans="1:3" ht="12.75">
      <c r="A1351" s="26" t="s">
        <v>2934</v>
      </c>
      <c r="B1351" s="27">
        <v>38775</v>
      </c>
      <c r="C1351" s="46">
        <f>VLOOKUP(A1351,'All Plans inc Retail Parks etc'!$A$2:B4285,2,FALSE)</f>
        <v>1</v>
      </c>
    </row>
    <row r="1352" spans="1:3" ht="12.75">
      <c r="A1352" s="26" t="s">
        <v>2935</v>
      </c>
      <c r="B1352" s="27">
        <v>39589</v>
      </c>
      <c r="C1352" s="46">
        <f>VLOOKUP(A1352,'All Plans inc Retail Parks etc'!$A$2:B4286,2,FALSE)</f>
        <v>1</v>
      </c>
    </row>
    <row r="1353" spans="1:3" ht="12.75">
      <c r="A1353" s="26" t="s">
        <v>2936</v>
      </c>
      <c r="B1353" s="27">
        <v>38778</v>
      </c>
      <c r="C1353" s="46">
        <f>VLOOKUP(A1353,'All Plans inc Retail Parks etc'!$A$2:B4287,2,FALSE)</f>
        <v>1</v>
      </c>
    </row>
    <row r="1354" spans="1:3" ht="12.75">
      <c r="A1354" s="26" t="s">
        <v>1622</v>
      </c>
      <c r="B1354" s="27">
        <v>38694</v>
      </c>
      <c r="C1354" s="46">
        <f>VLOOKUP(A1354,'All Plans inc Retail Parks etc'!$A$2:B4288,2,FALSE)</f>
        <v>1</v>
      </c>
    </row>
    <row r="1355" spans="1:3" ht="12.75">
      <c r="A1355" s="26" t="s">
        <v>2937</v>
      </c>
      <c r="B1355" s="27">
        <v>39615</v>
      </c>
      <c r="C1355" s="46">
        <f>VLOOKUP(A1355,'All Plans inc Retail Parks etc'!$A$2:B4289,2,FALSE)</f>
        <v>1</v>
      </c>
    </row>
    <row r="1356" spans="1:3" ht="12.75">
      <c r="A1356" s="26" t="s">
        <v>2903</v>
      </c>
      <c r="B1356" s="27">
        <v>39813</v>
      </c>
      <c r="C1356" s="46">
        <f>VLOOKUP(A1356,'All Plans inc Retail Parks etc'!$A$2:B4290,2,FALSE)</f>
        <v>1</v>
      </c>
    </row>
    <row r="1357" spans="1:3" ht="12.75">
      <c r="A1357" s="26" t="s">
        <v>1881</v>
      </c>
      <c r="B1357" s="27">
        <v>38911</v>
      </c>
      <c r="C1357" s="46">
        <f>VLOOKUP(A1357,'All Plans inc Retail Parks etc'!$A$2:B4291,2,FALSE)</f>
        <v>1</v>
      </c>
    </row>
    <row r="1358" spans="1:3" ht="12.75">
      <c r="A1358" s="26" t="s">
        <v>1882</v>
      </c>
      <c r="B1358" s="27">
        <v>39834</v>
      </c>
      <c r="C1358" s="46">
        <f>VLOOKUP(A1358,'All Plans inc Retail Parks etc'!$A$2:B4292,2,FALSE)</f>
        <v>1</v>
      </c>
    </row>
    <row r="1359" spans="1:3" ht="12.75">
      <c r="A1359" s="26" t="s">
        <v>1883</v>
      </c>
      <c r="B1359" s="27">
        <v>39782</v>
      </c>
      <c r="C1359" s="46">
        <f>VLOOKUP(A1359,'All Plans inc Retail Parks etc'!$A$2:B4293,2,FALSE)</f>
        <v>1</v>
      </c>
    </row>
    <row r="1360" spans="1:3" ht="12.75">
      <c r="A1360" s="26" t="s">
        <v>1884</v>
      </c>
      <c r="B1360" s="27">
        <v>39834</v>
      </c>
      <c r="C1360" s="46">
        <f>VLOOKUP(A1360,'All Plans inc Retail Parks etc'!$A$2:B4294,2,FALSE)</f>
        <v>1</v>
      </c>
    </row>
    <row r="1361" spans="1:3" ht="12.75">
      <c r="A1361" s="26" t="s">
        <v>1885</v>
      </c>
      <c r="B1361" s="27">
        <v>39834</v>
      </c>
      <c r="C1361" s="46">
        <f>VLOOKUP(A1361,'All Plans inc Retail Parks etc'!$A$2:B4295,2,FALSE)</f>
        <v>1</v>
      </c>
    </row>
    <row r="1362" spans="1:3" ht="12.75">
      <c r="A1362" s="26" t="s">
        <v>2386</v>
      </c>
      <c r="B1362" s="27">
        <v>38315</v>
      </c>
      <c r="C1362" s="46">
        <f>VLOOKUP(A1362,'All Plans inc Retail Parks etc'!$A$2:B4296,2,FALSE)</f>
        <v>1</v>
      </c>
    </row>
    <row r="1363" spans="1:3" ht="12.75">
      <c r="A1363" s="26" t="s">
        <v>2387</v>
      </c>
      <c r="B1363" s="27">
        <v>38315</v>
      </c>
      <c r="C1363" s="46">
        <f>VLOOKUP(A1363,'All Plans inc Retail Parks etc'!$A$2:B4297,2,FALSE)</f>
        <v>1</v>
      </c>
    </row>
    <row r="1364" spans="1:3" ht="12.75">
      <c r="A1364" s="26" t="s">
        <v>2465</v>
      </c>
      <c r="B1364" s="27">
        <v>39303</v>
      </c>
      <c r="C1364" s="46">
        <f>VLOOKUP(A1364,'All Plans inc Retail Parks etc'!$A$2:B4298,2,FALSE)</f>
        <v>1</v>
      </c>
    </row>
    <row r="1365" spans="1:3" ht="12.75">
      <c r="A1365" s="26" t="s">
        <v>16</v>
      </c>
      <c r="B1365" s="27">
        <v>38581</v>
      </c>
      <c r="C1365" s="46" t="e">
        <f>VLOOKUP(A1365,'All Plans inc Retail Parks etc'!$A$2:B4299,2,FALSE)</f>
        <v>#N/A</v>
      </c>
    </row>
    <row r="1366" spans="1:3" ht="12.75">
      <c r="A1366" s="26" t="s">
        <v>2938</v>
      </c>
      <c r="B1366" s="27">
        <v>39462</v>
      </c>
      <c r="C1366" s="46">
        <f>VLOOKUP(A1366,'All Plans inc Retail Parks etc'!$A$2:B4300,2,FALSE)</f>
        <v>1</v>
      </c>
    </row>
    <row r="1367" spans="1:3" ht="12.75">
      <c r="A1367" s="26" t="s">
        <v>1886</v>
      </c>
      <c r="B1367" s="27">
        <v>39479</v>
      </c>
      <c r="C1367" s="46">
        <f>VLOOKUP(A1367,'All Plans inc Retail Parks etc'!$A$2:B4301,2,FALSE)</f>
        <v>1</v>
      </c>
    </row>
    <row r="1368" spans="1:3" ht="12.75">
      <c r="A1368" s="26" t="s">
        <v>2939</v>
      </c>
      <c r="B1368" s="27">
        <v>38945</v>
      </c>
      <c r="C1368" s="46">
        <f>VLOOKUP(A1368,'All Plans inc Retail Parks etc'!$A$2:B4302,2,FALSE)</f>
        <v>1</v>
      </c>
    </row>
    <row r="1369" spans="1:3" ht="12.75">
      <c r="A1369" s="26" t="s">
        <v>2940</v>
      </c>
      <c r="B1369" s="27">
        <v>39660</v>
      </c>
      <c r="C1369" s="46">
        <f>VLOOKUP(A1369,'All Plans inc Retail Parks etc'!$A$2:B4303,2,FALSE)</f>
        <v>1</v>
      </c>
    </row>
    <row r="1370" spans="1:3" ht="12.75">
      <c r="A1370" s="26" t="s">
        <v>1887</v>
      </c>
      <c r="B1370" s="27">
        <v>39904</v>
      </c>
      <c r="C1370" s="46">
        <f>VLOOKUP(A1370,'All Plans inc Retail Parks etc'!$A$2:B4304,2,FALSE)</f>
        <v>1</v>
      </c>
    </row>
    <row r="1371" spans="1:3" ht="12.75">
      <c r="A1371" s="26" t="s">
        <v>2941</v>
      </c>
      <c r="B1371" s="27">
        <v>39778</v>
      </c>
      <c r="C1371" s="46">
        <f>VLOOKUP(A1371,'All Plans inc Retail Parks etc'!$A$2:B4305,2,FALSE)</f>
        <v>1</v>
      </c>
    </row>
    <row r="1372" spans="1:3" ht="12.75">
      <c r="A1372" s="26" t="s">
        <v>376</v>
      </c>
      <c r="B1372" s="27">
        <v>38545</v>
      </c>
      <c r="C1372" s="46">
        <f>VLOOKUP(A1372,'All Plans inc Retail Parks etc'!$A$2:B4306,2,FALSE)</f>
        <v>1</v>
      </c>
    </row>
    <row r="1373" spans="1:3" ht="12.75">
      <c r="A1373" s="26" t="s">
        <v>1921</v>
      </c>
      <c r="B1373" s="27">
        <v>39365</v>
      </c>
      <c r="C1373" s="46">
        <f>VLOOKUP(A1373,'All Plans inc Retail Parks etc'!$A$2:B4307,2,FALSE)</f>
        <v>1</v>
      </c>
    </row>
    <row r="1374" spans="1:3" ht="12.75">
      <c r="A1374" s="26" t="s">
        <v>2704</v>
      </c>
      <c r="B1374" s="27">
        <v>39375</v>
      </c>
      <c r="C1374" s="46">
        <f>VLOOKUP(A1374,'All Plans inc Retail Parks etc'!$A$2:B4308,2,FALSE)</f>
        <v>1</v>
      </c>
    </row>
    <row r="1375" spans="1:3" ht="12.75">
      <c r="A1375" s="26" t="s">
        <v>2943</v>
      </c>
      <c r="B1375" s="27">
        <v>39665</v>
      </c>
      <c r="C1375" s="46">
        <f>VLOOKUP(A1375,'All Plans inc Retail Parks etc'!$A$2:B4309,2,FALSE)</f>
        <v>1</v>
      </c>
    </row>
    <row r="1376" spans="1:3" ht="12.75">
      <c r="A1376" s="26" t="s">
        <v>437</v>
      </c>
      <c r="B1376" s="27">
        <v>39286</v>
      </c>
      <c r="C1376" s="46">
        <f>VLOOKUP(A1376,'All Plans inc Retail Parks etc'!$A$2:B4310,2,FALSE)</f>
        <v>1</v>
      </c>
    </row>
    <row r="1377" spans="1:3" ht="12.75">
      <c r="A1377" s="26" t="s">
        <v>377</v>
      </c>
      <c r="B1377" s="27">
        <v>38546</v>
      </c>
      <c r="C1377" s="46">
        <f>VLOOKUP(A1377,'All Plans inc Retail Parks etc'!$A$2:B4311,2,FALSE)</f>
        <v>1</v>
      </c>
    </row>
    <row r="1378" spans="1:3" ht="12.75">
      <c r="A1378" s="26" t="s">
        <v>2944</v>
      </c>
      <c r="B1378" s="27">
        <v>39050</v>
      </c>
      <c r="C1378" s="46">
        <f>VLOOKUP(A1378,'All Plans inc Retail Parks etc'!$A$2:B4312,2,FALSE)</f>
        <v>1</v>
      </c>
    </row>
    <row r="1379" spans="1:3" ht="12.75">
      <c r="A1379" s="26" t="s">
        <v>1888</v>
      </c>
      <c r="B1379" s="27">
        <v>39132</v>
      </c>
      <c r="C1379" s="46">
        <f>VLOOKUP(A1379,'All Plans inc Retail Parks etc'!$A$2:B4313,2,FALSE)</f>
        <v>1</v>
      </c>
    </row>
    <row r="1380" spans="1:3" ht="12.75">
      <c r="A1380" s="26" t="s">
        <v>2945</v>
      </c>
      <c r="B1380" s="27">
        <v>38938</v>
      </c>
      <c r="C1380" s="46">
        <f>VLOOKUP(A1380,'All Plans inc Retail Parks etc'!$A$2:B4314,2,FALSE)</f>
        <v>1</v>
      </c>
    </row>
    <row r="1381" spans="1:3" ht="12.75">
      <c r="A1381" s="26" t="s">
        <v>2946</v>
      </c>
      <c r="B1381" s="27">
        <v>38923</v>
      </c>
      <c r="C1381" s="46">
        <f>VLOOKUP(A1381,'All Plans inc Retail Parks etc'!$A$2:B4315,2,FALSE)</f>
        <v>1</v>
      </c>
    </row>
    <row r="1382" spans="1:3" ht="12.75">
      <c r="A1382" s="26" t="s">
        <v>1889</v>
      </c>
      <c r="B1382" s="27">
        <v>39782</v>
      </c>
      <c r="C1382" s="46">
        <f>VLOOKUP(A1382,'All Plans inc Retail Parks etc'!$A$2:B4316,2,FALSE)</f>
        <v>1</v>
      </c>
    </row>
    <row r="1383" spans="1:3" ht="12.75">
      <c r="A1383" s="26" t="s">
        <v>2466</v>
      </c>
      <c r="B1383" s="27">
        <v>39309</v>
      </c>
      <c r="C1383" s="46">
        <f>VLOOKUP(A1383,'All Plans inc Retail Parks etc'!$A$2:B4317,2,FALSE)</f>
        <v>1</v>
      </c>
    </row>
    <row r="1384" spans="1:3" ht="12.75">
      <c r="A1384" s="26" t="s">
        <v>17</v>
      </c>
      <c r="B1384" s="27">
        <v>38581</v>
      </c>
      <c r="C1384" s="46" t="e">
        <f>VLOOKUP(A1384,'All Plans inc Retail Parks etc'!$A$2:B4318,2,FALSE)</f>
        <v>#N/A</v>
      </c>
    </row>
    <row r="1385" spans="1:3" ht="12.75">
      <c r="A1385" s="26" t="s">
        <v>2467</v>
      </c>
      <c r="B1385" s="27">
        <v>39286</v>
      </c>
      <c r="C1385" s="46">
        <f>VLOOKUP(A1385,'All Plans inc Retail Parks etc'!$A$2:B4319,2,FALSE)</f>
        <v>1</v>
      </c>
    </row>
    <row r="1386" spans="1:3" ht="12.75">
      <c r="A1386" s="26" t="s">
        <v>2947</v>
      </c>
      <c r="B1386" s="27">
        <v>39563</v>
      </c>
      <c r="C1386" s="46">
        <f>VLOOKUP(A1386,'All Plans inc Retail Parks etc'!$A$2:B4320,2,FALSE)</f>
        <v>1</v>
      </c>
    </row>
    <row r="1387" spans="1:3" ht="12.75">
      <c r="A1387" s="26" t="s">
        <v>1568</v>
      </c>
      <c r="B1387" s="27">
        <v>39294</v>
      </c>
      <c r="C1387" s="46">
        <f>VLOOKUP(A1387,'All Plans inc Retail Parks etc'!$A$2:B4321,2,FALSE)</f>
        <v>1</v>
      </c>
    </row>
    <row r="1388" spans="1:3" ht="12.75">
      <c r="A1388" s="26" t="s">
        <v>2948</v>
      </c>
      <c r="B1388" s="27">
        <v>39212</v>
      </c>
      <c r="C1388" s="46">
        <f>VLOOKUP(A1388,'All Plans inc Retail Parks etc'!$A$2:B4322,2,FALSE)</f>
        <v>1</v>
      </c>
    </row>
    <row r="1389" spans="1:3" ht="12.75">
      <c r="A1389" s="26" t="s">
        <v>378</v>
      </c>
      <c r="B1389" s="27">
        <v>38553</v>
      </c>
      <c r="C1389" s="46">
        <f>VLOOKUP(A1389,'All Plans inc Retail Parks etc'!$A$2:B4323,2,FALSE)</f>
        <v>1</v>
      </c>
    </row>
    <row r="1390" spans="1:3" ht="12.75">
      <c r="A1390" s="26" t="s">
        <v>2949</v>
      </c>
      <c r="B1390" s="27">
        <v>39478</v>
      </c>
      <c r="C1390" s="46">
        <f>VLOOKUP(A1390,'All Plans inc Retail Parks etc'!$A$2:B4324,2,FALSE)</f>
        <v>1</v>
      </c>
    </row>
    <row r="1391" spans="1:3" ht="12.75">
      <c r="A1391" s="26" t="s">
        <v>1623</v>
      </c>
      <c r="B1391" s="27">
        <v>38315</v>
      </c>
      <c r="C1391" s="46">
        <f>VLOOKUP(A1391,'All Plans inc Retail Parks etc'!$A$2:B4325,2,FALSE)</f>
        <v>1</v>
      </c>
    </row>
    <row r="1392" spans="1:3" ht="12.75">
      <c r="A1392" s="26" t="s">
        <v>2950</v>
      </c>
      <c r="B1392" s="27">
        <v>39827</v>
      </c>
      <c r="C1392" s="46">
        <f>VLOOKUP(A1392,'All Plans inc Retail Parks etc'!$A$2:B4326,2,FALSE)</f>
        <v>1</v>
      </c>
    </row>
    <row r="1393" spans="1:3" ht="12.75">
      <c r="A1393" s="26" t="s">
        <v>2951</v>
      </c>
      <c r="B1393" s="27">
        <v>39833</v>
      </c>
      <c r="C1393" s="46">
        <f>VLOOKUP(A1393,'All Plans inc Retail Parks etc'!$A$2:B4327,2,FALSE)</f>
        <v>1</v>
      </c>
    </row>
    <row r="1394" spans="1:3" ht="12.75">
      <c r="A1394" s="26" t="s">
        <v>1890</v>
      </c>
      <c r="B1394" s="27">
        <v>38729</v>
      </c>
      <c r="C1394" s="46">
        <f>VLOOKUP(A1394,'All Plans inc Retail Parks etc'!$A$2:B4328,2,FALSE)</f>
        <v>1</v>
      </c>
    </row>
    <row r="1395" spans="1:3" ht="12.75">
      <c r="A1395" s="26" t="s">
        <v>1780</v>
      </c>
      <c r="B1395" s="27">
        <v>38944</v>
      </c>
      <c r="C1395" s="46">
        <f>VLOOKUP(A1395,'All Plans inc Retail Parks etc'!$A$2:B4329,2,FALSE)</f>
        <v>1</v>
      </c>
    </row>
    <row r="1396" spans="1:3" ht="12.75">
      <c r="A1396" s="26" t="s">
        <v>346</v>
      </c>
      <c r="B1396" s="27">
        <v>39141</v>
      </c>
      <c r="C1396" s="46">
        <f>VLOOKUP(A1396,'All Plans inc Retail Parks etc'!$A$2:B4330,2,FALSE)</f>
        <v>1</v>
      </c>
    </row>
    <row r="1397" spans="1:3" ht="12.75">
      <c r="A1397" s="26" t="s">
        <v>1781</v>
      </c>
      <c r="B1397" s="27">
        <v>39885</v>
      </c>
      <c r="C1397" s="46">
        <f>VLOOKUP(A1397,'All Plans inc Retail Parks etc'!$A$2:B4331,2,FALSE)</f>
        <v>1</v>
      </c>
    </row>
    <row r="1398" spans="1:3" ht="12.75">
      <c r="A1398" s="26" t="s">
        <v>1782</v>
      </c>
      <c r="B1398" s="27">
        <v>39674</v>
      </c>
      <c r="C1398" s="46">
        <f>VLOOKUP(A1398,'All Plans inc Retail Parks etc'!$A$2:B4332,2,FALSE)</f>
        <v>1</v>
      </c>
    </row>
    <row r="1399" spans="1:3" ht="12.75">
      <c r="A1399" s="26" t="s">
        <v>1783</v>
      </c>
      <c r="B1399" s="27">
        <v>39464</v>
      </c>
      <c r="C1399" s="46">
        <f>VLOOKUP(A1399,'All Plans inc Retail Parks etc'!$A$2:B4333,2,FALSE)</f>
        <v>1</v>
      </c>
    </row>
    <row r="1400" spans="1:3" ht="12.75">
      <c r="A1400" s="26" t="s">
        <v>811</v>
      </c>
      <c r="B1400" s="27">
        <v>38504</v>
      </c>
      <c r="C1400" s="46">
        <f>VLOOKUP(A1400,'All Plans inc Retail Parks etc'!$A$2:B4334,2,FALSE)</f>
        <v>1</v>
      </c>
    </row>
    <row r="1401" spans="1:3" ht="12.75">
      <c r="A1401" s="26" t="s">
        <v>1891</v>
      </c>
      <c r="B1401" s="27">
        <v>39401</v>
      </c>
      <c r="C1401" s="46">
        <f>VLOOKUP(A1401,'All Plans inc Retail Parks etc'!$A$2:B4335,2,FALSE)</f>
        <v>1</v>
      </c>
    </row>
    <row r="1402" spans="1:3" ht="12.75">
      <c r="A1402" s="26" t="s">
        <v>812</v>
      </c>
      <c r="B1402" s="27">
        <v>38504</v>
      </c>
      <c r="C1402" s="46">
        <f>VLOOKUP(A1402,'All Plans inc Retail Parks etc'!$A$2:B4336,2,FALSE)</f>
        <v>1</v>
      </c>
    </row>
    <row r="1403" spans="1:3" ht="12.75">
      <c r="A1403" s="26" t="s">
        <v>438</v>
      </c>
      <c r="B1403" s="27">
        <v>39304</v>
      </c>
      <c r="C1403" s="46">
        <f>VLOOKUP(A1403,'All Plans inc Retail Parks etc'!$A$2:B4337,2,FALSE)</f>
        <v>1</v>
      </c>
    </row>
    <row r="1404" spans="1:3" ht="12.75">
      <c r="A1404" s="26" t="s">
        <v>2468</v>
      </c>
      <c r="B1404" s="27">
        <v>38496</v>
      </c>
      <c r="C1404" s="46">
        <f>VLOOKUP(A1404,'All Plans inc Retail Parks etc'!$A$2:B4338,2,FALSE)</f>
        <v>1</v>
      </c>
    </row>
    <row r="1405" spans="1:3" ht="12.75">
      <c r="A1405" s="26" t="s">
        <v>1784</v>
      </c>
      <c r="B1405" s="27">
        <v>39835</v>
      </c>
      <c r="C1405" s="46">
        <f>VLOOKUP(A1405,'All Plans inc Retail Parks etc'!$A$2:B4339,2,FALSE)</f>
        <v>1</v>
      </c>
    </row>
    <row r="1406" spans="1:3" ht="12.75">
      <c r="A1406" s="26" t="s">
        <v>1785</v>
      </c>
      <c r="B1406" s="27">
        <v>39261</v>
      </c>
      <c r="C1406" s="46">
        <f>VLOOKUP(A1406,'All Plans inc Retail Parks etc'!$A$2:B4340,2,FALSE)</f>
        <v>1</v>
      </c>
    </row>
    <row r="1407" spans="1:3" ht="12.75">
      <c r="A1407" s="26" t="s">
        <v>1786</v>
      </c>
      <c r="B1407" s="27">
        <v>39797</v>
      </c>
      <c r="C1407" s="46">
        <f>VLOOKUP(A1407,'All Plans inc Retail Parks etc'!$A$2:B4341,2,FALSE)</f>
        <v>1</v>
      </c>
    </row>
    <row r="1408" spans="1:3" ht="12.75">
      <c r="A1408" s="26" t="s">
        <v>1892</v>
      </c>
      <c r="B1408" s="27">
        <v>39806</v>
      </c>
      <c r="C1408" s="46">
        <f>VLOOKUP(A1408,'All Plans inc Retail Parks etc'!$A$2:B4342,2,FALSE)</f>
        <v>1</v>
      </c>
    </row>
    <row r="1409" spans="1:3" ht="12.75">
      <c r="A1409" s="26" t="s">
        <v>1893</v>
      </c>
      <c r="B1409" s="27">
        <v>38736</v>
      </c>
      <c r="C1409" s="46">
        <f>VLOOKUP(A1409,'All Plans inc Retail Parks etc'!$A$2:B4343,2,FALSE)</f>
        <v>1</v>
      </c>
    </row>
    <row r="1410" spans="1:3" ht="12.75">
      <c r="A1410" s="26" t="s">
        <v>1894</v>
      </c>
      <c r="B1410" s="27">
        <v>39127</v>
      </c>
      <c r="C1410" s="46">
        <f>VLOOKUP(A1410,'All Plans inc Retail Parks etc'!$A$2:B4344,2,FALSE)</f>
        <v>1</v>
      </c>
    </row>
    <row r="1411" spans="1:3" ht="12.75">
      <c r="A1411" s="26" t="s">
        <v>1602</v>
      </c>
      <c r="B1411" s="27">
        <v>39295</v>
      </c>
      <c r="C1411" s="46">
        <f>VLOOKUP(A1411,'All Plans inc Retail Parks etc'!$A$2:B4345,2,FALSE)</f>
        <v>1</v>
      </c>
    </row>
    <row r="1412" spans="1:3" ht="12.75">
      <c r="A1412" s="26" t="s">
        <v>1726</v>
      </c>
      <c r="B1412" s="27">
        <v>39524</v>
      </c>
      <c r="C1412" s="46">
        <f>VLOOKUP(A1412,'All Plans inc Retail Parks etc'!$A$2:B4346,2,FALSE)</f>
        <v>1</v>
      </c>
    </row>
    <row r="1413" spans="1:3" ht="12.75">
      <c r="A1413" s="26" t="s">
        <v>1895</v>
      </c>
      <c r="B1413" s="27">
        <v>39832</v>
      </c>
      <c r="C1413" s="46">
        <f>VLOOKUP(A1413,'All Plans inc Retail Parks etc'!$A$2:B4347,2,FALSE)</f>
        <v>1</v>
      </c>
    </row>
    <row r="1414" spans="1:3" ht="12.75">
      <c r="A1414" s="26" t="s">
        <v>1896</v>
      </c>
      <c r="B1414" s="27">
        <v>38736</v>
      </c>
      <c r="C1414" s="46">
        <f>VLOOKUP(A1414,'All Plans inc Retail Parks etc'!$A$2:B4348,2,FALSE)</f>
        <v>1</v>
      </c>
    </row>
    <row r="1415" spans="1:3" ht="12.75">
      <c r="A1415" s="26" t="s">
        <v>1787</v>
      </c>
      <c r="B1415" s="27">
        <v>39791</v>
      </c>
      <c r="C1415" s="46">
        <f>VLOOKUP(A1415,'All Plans inc Retail Parks etc'!$A$2:B4349,2,FALSE)</f>
        <v>1</v>
      </c>
    </row>
    <row r="1416" spans="1:3" ht="12.75">
      <c r="A1416" s="26" t="s">
        <v>1897</v>
      </c>
      <c r="B1416" s="27">
        <v>38750</v>
      </c>
      <c r="C1416" s="46">
        <f>VLOOKUP(A1416,'All Plans inc Retail Parks etc'!$A$2:B4350,2,FALSE)</f>
        <v>1</v>
      </c>
    </row>
    <row r="1417" spans="1:3" ht="12.75">
      <c r="A1417" s="26" t="s">
        <v>1788</v>
      </c>
      <c r="B1417" s="27">
        <v>38902</v>
      </c>
      <c r="C1417" s="46">
        <f>VLOOKUP(A1417,'All Plans inc Retail Parks etc'!$A$2:B4351,2,FALSE)</f>
        <v>1</v>
      </c>
    </row>
    <row r="1418" spans="1:3" ht="12.75">
      <c r="A1418" s="26" t="s">
        <v>1789</v>
      </c>
      <c r="B1418" s="27">
        <v>38750</v>
      </c>
      <c r="C1418" s="46">
        <f>VLOOKUP(A1418,'All Plans inc Retail Parks etc'!$A$2:B4352,2,FALSE)</f>
        <v>1</v>
      </c>
    </row>
    <row r="1419" spans="1:3" ht="12.75">
      <c r="A1419" s="26" t="s">
        <v>1898</v>
      </c>
      <c r="B1419" s="27">
        <v>38902</v>
      </c>
      <c r="C1419" s="46">
        <f>VLOOKUP(A1419,'All Plans inc Retail Parks etc'!$A$2:B4353,2,FALSE)</f>
        <v>1</v>
      </c>
    </row>
    <row r="1420" spans="1:3" ht="12.75">
      <c r="A1420" s="26" t="s">
        <v>1899</v>
      </c>
      <c r="B1420" s="27">
        <v>39444</v>
      </c>
      <c r="C1420" s="46">
        <f>VLOOKUP(A1420,'All Plans inc Retail Parks etc'!$A$2:B4354,2,FALSE)</f>
        <v>1</v>
      </c>
    </row>
    <row r="1421" spans="1:3" ht="12.75">
      <c r="A1421" s="26" t="s">
        <v>1900</v>
      </c>
      <c r="B1421" s="27">
        <v>39832</v>
      </c>
      <c r="C1421" s="46">
        <f>VLOOKUP(A1421,'All Plans inc Retail Parks etc'!$A$2:B4355,2,FALSE)</f>
        <v>1</v>
      </c>
    </row>
    <row r="1422" spans="1:3" ht="12.75">
      <c r="A1422" s="26" t="s">
        <v>1727</v>
      </c>
      <c r="B1422" s="27">
        <v>38554</v>
      </c>
      <c r="C1422" s="46">
        <f>VLOOKUP(A1422,'All Plans inc Retail Parks etc'!$A$2:B4356,2,FALSE)</f>
        <v>1</v>
      </c>
    </row>
    <row r="1423" spans="1:3" ht="12.75">
      <c r="A1423" s="26" t="s">
        <v>1790</v>
      </c>
      <c r="B1423" s="27">
        <v>38750</v>
      </c>
      <c r="C1423" s="46">
        <f>VLOOKUP(A1423,'All Plans inc Retail Parks etc'!$A$2:B4357,2,FALSE)</f>
        <v>1</v>
      </c>
    </row>
    <row r="1424" spans="1:3" ht="12.75">
      <c r="A1424" s="26" t="s">
        <v>1901</v>
      </c>
      <c r="B1424" s="27">
        <v>39207</v>
      </c>
      <c r="C1424" s="46">
        <f>VLOOKUP(A1424,'All Plans inc Retail Parks etc'!$A$2:B4358,2,FALSE)</f>
        <v>1</v>
      </c>
    </row>
    <row r="1425" spans="1:3" ht="12.75">
      <c r="A1425" s="26" t="s">
        <v>1902</v>
      </c>
      <c r="B1425" s="27">
        <v>39813</v>
      </c>
      <c r="C1425" s="46">
        <f>VLOOKUP(A1425,'All Plans inc Retail Parks etc'!$A$2:B4359,2,FALSE)</f>
        <v>1</v>
      </c>
    </row>
    <row r="1426" spans="1:3" ht="12.75">
      <c r="A1426" s="26" t="s">
        <v>1903</v>
      </c>
      <c r="B1426" s="27">
        <v>38902</v>
      </c>
      <c r="C1426" s="46">
        <f>VLOOKUP(A1426,'All Plans inc Retail Parks etc'!$A$2:B4360,2,FALSE)</f>
        <v>1</v>
      </c>
    </row>
    <row r="1427" spans="1:3" ht="12.75">
      <c r="A1427" s="26" t="s">
        <v>1904</v>
      </c>
      <c r="B1427" s="27">
        <v>38902</v>
      </c>
      <c r="C1427" s="46">
        <f>VLOOKUP(A1427,'All Plans inc Retail Parks etc'!$A$2:B4361,2,FALSE)</f>
        <v>1</v>
      </c>
    </row>
    <row r="1428" spans="1:3" ht="12.75">
      <c r="A1428" s="26" t="s">
        <v>1791</v>
      </c>
      <c r="B1428" s="27">
        <v>38953</v>
      </c>
      <c r="C1428" s="46">
        <f>VLOOKUP(A1428,'All Plans inc Retail Parks etc'!$A$2:B4362,2,FALSE)</f>
        <v>1</v>
      </c>
    </row>
    <row r="1429" spans="1:3" ht="12.75">
      <c r="A1429" s="26" t="s">
        <v>813</v>
      </c>
      <c r="B1429" s="27">
        <v>38546</v>
      </c>
      <c r="C1429" s="46">
        <f>VLOOKUP(A1429,'All Plans inc Retail Parks etc'!$A$2:B4363,2,FALSE)</f>
        <v>1</v>
      </c>
    </row>
    <row r="1430" spans="1:3" ht="12.75">
      <c r="A1430" s="26" t="s">
        <v>1792</v>
      </c>
      <c r="B1430" s="27">
        <v>39821</v>
      </c>
      <c r="C1430" s="46">
        <f>VLOOKUP(A1430,'All Plans inc Retail Parks etc'!$A$2:B4364,2,FALSE)</f>
        <v>1</v>
      </c>
    </row>
    <row r="1431" spans="1:3" ht="12.75">
      <c r="A1431" s="26" t="s">
        <v>1905</v>
      </c>
      <c r="B1431" s="27">
        <v>39177</v>
      </c>
      <c r="C1431" s="46">
        <f>VLOOKUP(A1431,'All Plans inc Retail Parks etc'!$A$2:B4365,2,FALSE)</f>
        <v>1</v>
      </c>
    </row>
    <row r="1432" spans="1:3" ht="12.75">
      <c r="A1432" s="26" t="s">
        <v>1906</v>
      </c>
      <c r="B1432" s="27">
        <v>39177</v>
      </c>
      <c r="C1432" s="46">
        <f>VLOOKUP(A1432,'All Plans inc Retail Parks etc'!$A$2:B4366,2,FALSE)</f>
        <v>1</v>
      </c>
    </row>
    <row r="1433" spans="1:3" ht="12.75">
      <c r="A1433" s="26" t="s">
        <v>969</v>
      </c>
      <c r="B1433" s="27">
        <v>38602</v>
      </c>
      <c r="C1433" s="46">
        <f>VLOOKUP(A1433,'All Plans inc Retail Parks etc'!$A$2:B4367,2,FALSE)</f>
        <v>1</v>
      </c>
    </row>
    <row r="1434" spans="1:3" ht="12.75">
      <c r="A1434" s="26" t="s">
        <v>1624</v>
      </c>
      <c r="B1434" s="27">
        <v>39409</v>
      </c>
      <c r="C1434" s="46">
        <f>VLOOKUP(A1434,'All Plans inc Retail Parks etc'!$A$2:B4368,2,FALSE)</f>
        <v>1</v>
      </c>
    </row>
    <row r="1435" spans="1:3" ht="12.75">
      <c r="A1435" s="26" t="s">
        <v>1793</v>
      </c>
      <c r="B1435" s="27">
        <v>39479</v>
      </c>
      <c r="C1435" s="46">
        <f>VLOOKUP(A1435,'All Plans inc Retail Parks etc'!$A$2:B4369,2,FALSE)</f>
        <v>1</v>
      </c>
    </row>
    <row r="1436" spans="1:3" ht="12.75">
      <c r="A1436" s="26" t="s">
        <v>1794</v>
      </c>
      <c r="B1436" s="27">
        <v>39723</v>
      </c>
      <c r="C1436" s="46">
        <f>VLOOKUP(A1436,'All Plans inc Retail Parks etc'!$A$2:B4370,2,FALSE)</f>
        <v>1</v>
      </c>
    </row>
    <row r="1437" spans="1:3" ht="12.75">
      <c r="A1437" s="26" t="s">
        <v>1907</v>
      </c>
      <c r="B1437" s="27">
        <v>39141</v>
      </c>
      <c r="C1437" s="46">
        <f>VLOOKUP(A1437,'All Plans inc Retail Parks etc'!$A$2:B4371,2,FALSE)</f>
        <v>1</v>
      </c>
    </row>
    <row r="1438" spans="1:3" ht="12.75">
      <c r="A1438" s="26" t="s">
        <v>1795</v>
      </c>
      <c r="B1438" s="27">
        <v>39183</v>
      </c>
      <c r="C1438" s="46">
        <f>VLOOKUP(A1438,'All Plans inc Retail Parks etc'!$A$2:B4372,2,FALSE)</f>
        <v>1</v>
      </c>
    </row>
    <row r="1439" spans="1:3" ht="12.75">
      <c r="A1439" s="26" t="s">
        <v>1796</v>
      </c>
      <c r="B1439" s="27">
        <v>38925</v>
      </c>
      <c r="C1439" s="46">
        <f>VLOOKUP(A1439,'All Plans inc Retail Parks etc'!$A$2:B4373,2,FALSE)</f>
        <v>1</v>
      </c>
    </row>
    <row r="1440" spans="1:3" ht="12.75">
      <c r="A1440" s="26" t="s">
        <v>1797</v>
      </c>
      <c r="B1440" s="27">
        <v>39463</v>
      </c>
      <c r="C1440" s="46">
        <f>VLOOKUP(A1440,'All Plans inc Retail Parks etc'!$A$2:B4374,2,FALSE)</f>
        <v>1</v>
      </c>
    </row>
    <row r="1441" spans="1:3" ht="12.75">
      <c r="A1441" s="26" t="s">
        <v>1798</v>
      </c>
      <c r="B1441" s="27">
        <v>39584</v>
      </c>
      <c r="C1441" s="46">
        <f>VLOOKUP(A1441,'All Plans inc Retail Parks etc'!$A$2:B4375,2,FALSE)</f>
        <v>1</v>
      </c>
    </row>
    <row r="1442" spans="1:3" ht="12.75">
      <c r="A1442" s="26" t="s">
        <v>814</v>
      </c>
      <c r="B1442" s="27">
        <v>38495</v>
      </c>
      <c r="C1442" s="46">
        <f>VLOOKUP(A1442,'All Plans inc Retail Parks etc'!$A$2:B4376,2,FALSE)</f>
        <v>1</v>
      </c>
    </row>
    <row r="1443" spans="1:3" ht="12.75">
      <c r="A1443" s="26" t="s">
        <v>1799</v>
      </c>
      <c r="B1443" s="27">
        <v>38946</v>
      </c>
      <c r="C1443" s="46">
        <f>VLOOKUP(A1443,'All Plans inc Retail Parks etc'!$A$2:B4377,2,FALSE)</f>
        <v>1</v>
      </c>
    </row>
    <row r="1444" spans="1:3" ht="12.75">
      <c r="A1444" s="26" t="s">
        <v>1800</v>
      </c>
      <c r="B1444" s="27">
        <v>39735</v>
      </c>
      <c r="C1444" s="46">
        <f>VLOOKUP(A1444,'All Plans inc Retail Parks etc'!$A$2:B4378,2,FALSE)</f>
        <v>1</v>
      </c>
    </row>
    <row r="1445" spans="1:3" ht="12.75">
      <c r="A1445" s="26" t="s">
        <v>1911</v>
      </c>
      <c r="B1445" s="27">
        <v>39358</v>
      </c>
      <c r="C1445" s="46">
        <f>VLOOKUP(A1445,'All Plans inc Retail Parks etc'!$A$2:B4379,2,FALSE)</f>
        <v>1</v>
      </c>
    </row>
    <row r="1446" spans="1:3" ht="12.75">
      <c r="A1446" s="26" t="s">
        <v>1801</v>
      </c>
      <c r="B1446" s="27">
        <v>39146</v>
      </c>
      <c r="C1446" s="46">
        <f>VLOOKUP(A1446,'All Plans inc Retail Parks etc'!$A$2:B4380,2,FALSE)</f>
        <v>1</v>
      </c>
    </row>
    <row r="1447" spans="1:3" ht="12.75">
      <c r="A1447" s="26" t="s">
        <v>439</v>
      </c>
      <c r="B1447" s="27">
        <v>39478</v>
      </c>
      <c r="C1447" s="46">
        <f>VLOOKUP(A1447,'All Plans inc Retail Parks etc'!$A$2:B4381,2,FALSE)</f>
        <v>1</v>
      </c>
    </row>
    <row r="1448" spans="1:3" ht="12.75">
      <c r="A1448" s="26" t="s">
        <v>1802</v>
      </c>
      <c r="B1448" s="27">
        <v>39626</v>
      </c>
      <c r="C1448" s="46">
        <f>VLOOKUP(A1448,'All Plans inc Retail Parks etc'!$A$2:B4382,2,FALSE)</f>
        <v>1</v>
      </c>
    </row>
    <row r="1449" spans="1:3" ht="12.75">
      <c r="A1449" s="26" t="s">
        <v>1912</v>
      </c>
      <c r="B1449" s="27">
        <v>38883</v>
      </c>
      <c r="C1449" s="46">
        <f>VLOOKUP(A1449,'All Plans inc Retail Parks etc'!$A$2:B4383,2,FALSE)</f>
        <v>1</v>
      </c>
    </row>
    <row r="1450" spans="1:3" ht="12.75">
      <c r="A1450" s="26" t="s">
        <v>1913</v>
      </c>
      <c r="B1450" s="27">
        <v>38883</v>
      </c>
      <c r="C1450" s="46">
        <f>VLOOKUP(A1450,'All Plans inc Retail Parks etc'!$A$2:B4384,2,FALSE)</f>
        <v>1</v>
      </c>
    </row>
    <row r="1451" spans="1:3" ht="12.75">
      <c r="A1451" s="26" t="s">
        <v>2952</v>
      </c>
      <c r="B1451" s="27">
        <v>38883</v>
      </c>
      <c r="C1451" s="46">
        <f>VLOOKUP(A1451,'All Plans inc Retail Parks etc'!$A$2:B4385,2,FALSE)</f>
        <v>1</v>
      </c>
    </row>
    <row r="1452" spans="1:3" ht="12.75">
      <c r="A1452" s="26" t="s">
        <v>970</v>
      </c>
      <c r="B1452" s="27">
        <v>38510</v>
      </c>
      <c r="C1452" s="46">
        <f>VLOOKUP(A1452,'All Plans inc Retail Parks etc'!$A$2:B4386,2,FALSE)</f>
        <v>1</v>
      </c>
    </row>
    <row r="1453" spans="1:3" ht="12.75">
      <c r="A1453" s="26" t="s">
        <v>1803</v>
      </c>
      <c r="B1453" s="27">
        <v>39234</v>
      </c>
      <c r="C1453" s="46">
        <f>VLOOKUP(A1453,'All Plans inc Retail Parks etc'!$A$2:B4387,2,FALSE)</f>
        <v>1</v>
      </c>
    </row>
    <row r="1454" spans="1:3" ht="12.75">
      <c r="A1454" s="26" t="s">
        <v>1804</v>
      </c>
      <c r="B1454" s="27">
        <v>39617</v>
      </c>
      <c r="C1454" s="46">
        <f>VLOOKUP(A1454,'All Plans inc Retail Parks etc'!$A$2:B4388,2,FALSE)</f>
        <v>1</v>
      </c>
    </row>
    <row r="1455" spans="1:3" ht="12.75">
      <c r="A1455" s="26" t="s">
        <v>2953</v>
      </c>
      <c r="B1455" s="27">
        <v>39834</v>
      </c>
      <c r="C1455" s="46">
        <f>VLOOKUP(A1455,'All Plans inc Retail Parks etc'!$A$2:B4389,2,FALSE)</f>
        <v>1</v>
      </c>
    </row>
    <row r="1456" spans="1:3" ht="12.75">
      <c r="A1456" s="26" t="s">
        <v>2954</v>
      </c>
      <c r="B1456" s="27">
        <v>39240</v>
      </c>
      <c r="C1456" s="46">
        <f>VLOOKUP(A1456,'All Plans inc Retail Parks etc'!$A$2:B4390,2,FALSE)</f>
        <v>1</v>
      </c>
    </row>
    <row r="1457" spans="1:3" ht="12.75">
      <c r="A1457" s="26" t="s">
        <v>2955</v>
      </c>
      <c r="B1457" s="27">
        <v>38832</v>
      </c>
      <c r="C1457" s="46">
        <f>VLOOKUP(A1457,'All Plans inc Retail Parks etc'!$A$2:B4391,2,FALSE)</f>
        <v>1</v>
      </c>
    </row>
    <row r="1458" spans="1:3" ht="12.75">
      <c r="A1458" s="26" t="s">
        <v>2956</v>
      </c>
      <c r="B1458" s="27">
        <v>39834</v>
      </c>
      <c r="C1458" s="46">
        <f>VLOOKUP(A1458,'All Plans inc Retail Parks etc'!$A$2:B4392,2,FALSE)</f>
        <v>1</v>
      </c>
    </row>
    <row r="1459" spans="1:3" ht="12.75">
      <c r="A1459" s="26" t="s">
        <v>960</v>
      </c>
      <c r="B1459" s="27">
        <v>39081</v>
      </c>
      <c r="C1459" s="46">
        <f>VLOOKUP(A1459,'All Plans inc Retail Parks etc'!$A$2:B4393,2,FALSE)</f>
        <v>1</v>
      </c>
    </row>
    <row r="1460" spans="1:3" ht="12.75">
      <c r="A1460" s="26" t="s">
        <v>2957</v>
      </c>
      <c r="B1460" s="27">
        <v>39813</v>
      </c>
      <c r="C1460" s="46">
        <f>VLOOKUP(A1460,'All Plans inc Retail Parks etc'!$A$2:B4394,2,FALSE)</f>
        <v>1</v>
      </c>
    </row>
    <row r="1461" spans="1:3" ht="12.75">
      <c r="A1461" s="26" t="s">
        <v>2958</v>
      </c>
      <c r="B1461" s="27">
        <v>39834</v>
      </c>
      <c r="C1461" s="46">
        <f>VLOOKUP(A1461,'All Plans inc Retail Parks etc'!$A$2:B4395,2,FALSE)</f>
        <v>1</v>
      </c>
    </row>
    <row r="1462" spans="1:3" ht="12.75">
      <c r="A1462" s="26" t="s">
        <v>1805</v>
      </c>
      <c r="B1462" s="27">
        <v>39577</v>
      </c>
      <c r="C1462" s="46">
        <f>VLOOKUP(A1462,'All Plans inc Retail Parks etc'!$A$2:B4396,2,FALSE)</f>
        <v>1</v>
      </c>
    </row>
    <row r="1463" spans="1:3" ht="12.75">
      <c r="A1463" s="26" t="s">
        <v>2959</v>
      </c>
      <c r="B1463" s="27">
        <v>39813</v>
      </c>
      <c r="C1463" s="46">
        <f>VLOOKUP(A1463,'All Plans inc Retail Parks etc'!$A$2:B4397,2,FALSE)</f>
        <v>1</v>
      </c>
    </row>
    <row r="1464" spans="1:3" ht="12.75">
      <c r="A1464" s="26" t="s">
        <v>1806</v>
      </c>
      <c r="B1464" s="27">
        <v>39618</v>
      </c>
      <c r="C1464" s="46">
        <f>VLOOKUP(A1464,'All Plans inc Retail Parks etc'!$A$2:B4398,2,FALSE)</f>
        <v>1</v>
      </c>
    </row>
    <row r="1465" spans="1:3" ht="12.75">
      <c r="A1465" s="26" t="s">
        <v>1807</v>
      </c>
      <c r="B1465" s="27">
        <v>39357</v>
      </c>
      <c r="C1465" s="46">
        <f>VLOOKUP(A1465,'All Plans inc Retail Parks etc'!$A$2:B4399,2,FALSE)</f>
        <v>1</v>
      </c>
    </row>
    <row r="1466" spans="1:3" ht="12.75">
      <c r="A1466" s="26" t="s">
        <v>1808</v>
      </c>
      <c r="B1466" s="27">
        <v>38852</v>
      </c>
      <c r="C1466" s="46">
        <f>VLOOKUP(A1466,'All Plans inc Retail Parks etc'!$A$2:B4400,2,FALSE)</f>
        <v>1</v>
      </c>
    </row>
    <row r="1467" spans="1:3" ht="12.75">
      <c r="A1467" s="26" t="s">
        <v>1809</v>
      </c>
      <c r="B1467" s="27">
        <v>39031</v>
      </c>
      <c r="C1467" s="46">
        <f>VLOOKUP(A1467,'All Plans inc Retail Parks etc'!$A$2:B4401,2,FALSE)</f>
        <v>1</v>
      </c>
    </row>
    <row r="1468" spans="1:3" ht="12.75">
      <c r="A1468" s="26" t="s">
        <v>2201</v>
      </c>
      <c r="B1468" s="27">
        <v>39821</v>
      </c>
      <c r="C1468" s="46">
        <f>VLOOKUP(A1468,'All Plans inc Retail Parks etc'!$A$2:B4402,2,FALSE)</f>
        <v>1</v>
      </c>
    </row>
    <row r="1469" spans="1:3" ht="12.75">
      <c r="A1469" s="26" t="s">
        <v>1810</v>
      </c>
      <c r="B1469" s="27">
        <v>38819</v>
      </c>
      <c r="C1469" s="46">
        <f>VLOOKUP(A1469,'All Plans inc Retail Parks etc'!$A$2:B4403,2,FALSE)</f>
        <v>1</v>
      </c>
    </row>
    <row r="1470" spans="1:3" ht="12.75">
      <c r="A1470" s="26" t="s">
        <v>18</v>
      </c>
      <c r="B1470" s="27">
        <v>38581</v>
      </c>
      <c r="C1470" s="46" t="e">
        <f>VLOOKUP(A1470,'All Plans inc Retail Parks etc'!$A$2:B4404,2,FALSE)</f>
        <v>#N/A</v>
      </c>
    </row>
    <row r="1471" spans="1:3" ht="12.75">
      <c r="A1471" s="26" t="s">
        <v>1811</v>
      </c>
      <c r="B1471" s="27">
        <v>39661</v>
      </c>
      <c r="C1471" s="46">
        <f>VLOOKUP(A1471,'All Plans inc Retail Parks etc'!$A$2:B4405,2,FALSE)</f>
        <v>1</v>
      </c>
    </row>
    <row r="1472" spans="1:3" ht="12.75">
      <c r="A1472" s="26" t="s">
        <v>2960</v>
      </c>
      <c r="B1472" s="27">
        <v>39205</v>
      </c>
      <c r="C1472" s="46">
        <f>VLOOKUP(A1472,'All Plans inc Retail Parks etc'!$A$2:B4406,2,FALSE)</f>
        <v>1</v>
      </c>
    </row>
    <row r="1473" spans="1:3" ht="12.75">
      <c r="A1473" s="26" t="s">
        <v>1833</v>
      </c>
      <c r="B1473" s="27">
        <v>39205</v>
      </c>
      <c r="C1473" s="46">
        <f>VLOOKUP(A1473,'All Plans inc Retail Parks etc'!$A$2:B4407,2,FALSE)</f>
        <v>1</v>
      </c>
    </row>
    <row r="1474" spans="1:3" ht="12.75">
      <c r="A1474" s="26" t="s">
        <v>1728</v>
      </c>
      <c r="B1474" s="27">
        <v>38602</v>
      </c>
      <c r="C1474" s="46">
        <f>VLOOKUP(A1474,'All Plans inc Retail Parks etc'!$A$2:B4408,2,FALSE)</f>
        <v>1</v>
      </c>
    </row>
    <row r="1475" spans="1:3" ht="12.75">
      <c r="A1475" s="26" t="s">
        <v>1834</v>
      </c>
      <c r="B1475" s="27">
        <v>39394</v>
      </c>
      <c r="C1475" s="46">
        <f>VLOOKUP(A1475,'All Plans inc Retail Parks etc'!$A$2:B4409,2,FALSE)</f>
        <v>1</v>
      </c>
    </row>
    <row r="1476" spans="1:3" ht="12.75">
      <c r="A1476" s="26" t="s">
        <v>1812</v>
      </c>
      <c r="B1476" s="27">
        <v>39030</v>
      </c>
      <c r="C1476" s="46">
        <f>VLOOKUP(A1476,'All Plans inc Retail Parks etc'!$A$2:B4410,2,FALSE)</f>
        <v>1</v>
      </c>
    </row>
    <row r="1477" spans="1:3" ht="12.75">
      <c r="A1477" s="26" t="s">
        <v>1813</v>
      </c>
      <c r="B1477" s="27">
        <v>39104</v>
      </c>
      <c r="C1477" s="46">
        <f>VLOOKUP(A1477,'All Plans inc Retail Parks etc'!$A$2:B4411,2,FALSE)</f>
        <v>1</v>
      </c>
    </row>
    <row r="1478" spans="1:3" ht="12.75">
      <c r="A1478" s="26" t="s">
        <v>1814</v>
      </c>
      <c r="B1478" s="27">
        <v>39878</v>
      </c>
      <c r="C1478" s="46">
        <f>VLOOKUP(A1478,'All Plans inc Retail Parks etc'!$A$2:B4412,2,FALSE)</f>
        <v>1</v>
      </c>
    </row>
    <row r="1479" spans="1:3" ht="12.75">
      <c r="A1479" s="26" t="s">
        <v>1835</v>
      </c>
      <c r="B1479" s="27">
        <v>39834</v>
      </c>
      <c r="C1479" s="46">
        <f>VLOOKUP(A1479,'All Plans inc Retail Parks etc'!$A$2:B4413,2,FALSE)</f>
        <v>1</v>
      </c>
    </row>
    <row r="1480" spans="1:3" ht="12.75">
      <c r="A1480" s="26" t="s">
        <v>625</v>
      </c>
      <c r="B1480" s="27">
        <v>39878</v>
      </c>
      <c r="C1480" s="46">
        <f>VLOOKUP(A1480,'All Plans inc Retail Parks etc'!$A$2:B4414,2,FALSE)</f>
        <v>1</v>
      </c>
    </row>
    <row r="1481" spans="1:3" ht="12.75">
      <c r="A1481" s="26" t="s">
        <v>1836</v>
      </c>
      <c r="B1481" s="27">
        <v>39834</v>
      </c>
      <c r="C1481" s="46">
        <f>VLOOKUP(A1481,'All Plans inc Retail Parks etc'!$A$2:B4415,2,FALSE)</f>
        <v>1</v>
      </c>
    </row>
    <row r="1482" spans="1:3" ht="12.75">
      <c r="A1482" s="26" t="s">
        <v>1815</v>
      </c>
      <c r="B1482" s="27">
        <v>39218</v>
      </c>
      <c r="C1482" s="46">
        <f>VLOOKUP(A1482,'All Plans inc Retail Parks etc'!$A$2:B4416,2,FALSE)</f>
        <v>1</v>
      </c>
    </row>
    <row r="1483" spans="1:3" ht="12.75">
      <c r="A1483" s="26" t="s">
        <v>685</v>
      </c>
      <c r="B1483" s="27">
        <v>39413</v>
      </c>
      <c r="C1483" s="46">
        <f>VLOOKUP(A1483,'All Plans inc Retail Parks etc'!$A$2:B4417,2,FALSE)</f>
        <v>1</v>
      </c>
    </row>
    <row r="1484" spans="1:3" ht="12.75">
      <c r="A1484" s="26" t="s">
        <v>686</v>
      </c>
      <c r="B1484" s="27">
        <v>39412</v>
      </c>
      <c r="C1484" s="46">
        <f>VLOOKUP(A1484,'All Plans inc Retail Parks etc'!$A$2:B4418,2,FALSE)</f>
        <v>1</v>
      </c>
    </row>
    <row r="1485" spans="1:3" ht="12.75">
      <c r="A1485" s="26" t="s">
        <v>2469</v>
      </c>
      <c r="B1485" s="27">
        <v>39538</v>
      </c>
      <c r="C1485" s="46">
        <f>VLOOKUP(A1485,'All Plans inc Retail Parks etc'!$A$2:B4419,2,FALSE)</f>
        <v>1</v>
      </c>
    </row>
    <row r="1486" spans="1:3" ht="12.75">
      <c r="A1486" s="26" t="s">
        <v>1816</v>
      </c>
      <c r="B1486" s="27">
        <v>39738</v>
      </c>
      <c r="C1486" s="46">
        <f>VLOOKUP(A1486,'All Plans inc Retail Parks etc'!$A$2:B4420,2,FALSE)</f>
        <v>1</v>
      </c>
    </row>
    <row r="1487" spans="1:3" ht="12.75">
      <c r="A1487" s="26" t="s">
        <v>815</v>
      </c>
      <c r="B1487" s="27">
        <v>38302</v>
      </c>
      <c r="C1487" s="46">
        <f>VLOOKUP(A1487,'All Plans inc Retail Parks etc'!$A$2:B4421,2,FALSE)</f>
        <v>1</v>
      </c>
    </row>
    <row r="1488" spans="1:3" ht="12.75">
      <c r="A1488" s="26" t="s">
        <v>1817</v>
      </c>
      <c r="B1488" s="27">
        <v>39454</v>
      </c>
      <c r="C1488" s="46">
        <f>VLOOKUP(A1488,'All Plans inc Retail Parks etc'!$A$2:B4422,2,FALSE)</f>
        <v>1</v>
      </c>
    </row>
    <row r="1489" spans="1:3" ht="12.75">
      <c r="A1489" s="26" t="s">
        <v>1818</v>
      </c>
      <c r="B1489" s="27">
        <v>39532</v>
      </c>
      <c r="C1489" s="46">
        <f>VLOOKUP(A1489,'All Plans inc Retail Parks etc'!$A$2:B4423,2,FALSE)</f>
        <v>1</v>
      </c>
    </row>
    <row r="1490" spans="1:3" ht="12.75">
      <c r="A1490" s="26" t="s">
        <v>1819</v>
      </c>
      <c r="B1490" s="27">
        <v>39826</v>
      </c>
      <c r="C1490" s="46">
        <f>VLOOKUP(A1490,'All Plans inc Retail Parks etc'!$A$2:B4424,2,FALSE)</f>
        <v>1</v>
      </c>
    </row>
    <row r="1491" spans="1:3" ht="12.75">
      <c r="A1491" s="26" t="s">
        <v>1820</v>
      </c>
      <c r="B1491" s="27">
        <v>39449</v>
      </c>
      <c r="C1491" s="46">
        <f>VLOOKUP(A1491,'All Plans inc Retail Parks etc'!$A$2:B4425,2,FALSE)</f>
        <v>1</v>
      </c>
    </row>
    <row r="1492" spans="1:3" ht="12.75">
      <c r="A1492" s="26" t="s">
        <v>1837</v>
      </c>
      <c r="B1492" s="27">
        <v>39449</v>
      </c>
      <c r="C1492" s="46">
        <f>VLOOKUP(A1492,'All Plans inc Retail Parks etc'!$A$2:B4426,2,FALSE)</f>
        <v>1</v>
      </c>
    </row>
    <row r="1493" spans="1:3" ht="12.75">
      <c r="A1493" s="26" t="s">
        <v>1838</v>
      </c>
      <c r="B1493" s="27">
        <v>39449</v>
      </c>
      <c r="C1493" s="46">
        <f>VLOOKUP(A1493,'All Plans inc Retail Parks etc'!$A$2:B4427,2,FALSE)</f>
        <v>1</v>
      </c>
    </row>
    <row r="1494" spans="1:3" ht="12.75">
      <c r="A1494" s="26" t="s">
        <v>1603</v>
      </c>
      <c r="B1494" s="27">
        <v>38419</v>
      </c>
      <c r="C1494" s="46">
        <f>VLOOKUP(A1494,'All Plans inc Retail Parks etc'!$A$2:B4428,2,FALSE)</f>
        <v>1</v>
      </c>
    </row>
    <row r="1495" spans="1:3" ht="12.75">
      <c r="A1495" s="26" t="s">
        <v>1821</v>
      </c>
      <c r="B1495" s="27">
        <v>39181</v>
      </c>
      <c r="C1495" s="46">
        <f>VLOOKUP(A1495,'All Plans inc Retail Parks etc'!$A$2:B4429,2,FALSE)</f>
        <v>1</v>
      </c>
    </row>
    <row r="1496" spans="1:3" ht="12.75">
      <c r="A1496" s="26" t="s">
        <v>1822</v>
      </c>
      <c r="B1496" s="27">
        <v>39728</v>
      </c>
      <c r="C1496" s="46">
        <f>VLOOKUP(A1496,'All Plans inc Retail Parks etc'!$A$2:B4430,2,FALSE)</f>
        <v>1</v>
      </c>
    </row>
    <row r="1497" spans="1:3" ht="12.75">
      <c r="A1497" s="26" t="s">
        <v>1839</v>
      </c>
      <c r="B1497" s="27">
        <v>39195</v>
      </c>
      <c r="C1497" s="46">
        <f>VLOOKUP(A1497,'All Plans inc Retail Parks etc'!$A$2:B4431,2,FALSE)</f>
        <v>1</v>
      </c>
    </row>
    <row r="1498" spans="1:3" ht="12.75">
      <c r="A1498" s="26" t="s">
        <v>1840</v>
      </c>
      <c r="B1498" s="27">
        <v>38940</v>
      </c>
      <c r="C1498" s="46">
        <f>VLOOKUP(A1498,'All Plans inc Retail Parks etc'!$A$2:B4432,2,FALSE)</f>
        <v>1</v>
      </c>
    </row>
    <row r="1499" spans="1:3" ht="12.75">
      <c r="A1499" s="26" t="s">
        <v>1841</v>
      </c>
      <c r="B1499" s="27">
        <v>39195</v>
      </c>
      <c r="C1499" s="46">
        <f>VLOOKUP(A1499,'All Plans inc Retail Parks etc'!$A$2:B4433,2,FALSE)</f>
        <v>1</v>
      </c>
    </row>
    <row r="1500" spans="1:3" ht="12.75">
      <c r="A1500" s="26" t="s">
        <v>1823</v>
      </c>
      <c r="B1500" s="27">
        <v>39499</v>
      </c>
      <c r="C1500" s="46">
        <f>VLOOKUP(A1500,'All Plans inc Retail Parks etc'!$A$2:B4434,2,FALSE)</f>
        <v>1</v>
      </c>
    </row>
    <row r="1501" spans="1:3" ht="12.75">
      <c r="A1501" s="26" t="s">
        <v>1824</v>
      </c>
      <c r="B1501" s="27">
        <v>39527</v>
      </c>
      <c r="C1501" s="46">
        <f>VLOOKUP(A1501,'All Plans inc Retail Parks etc'!$A$2:B4435,2,FALSE)</f>
        <v>1</v>
      </c>
    </row>
    <row r="1502" spans="1:3" ht="12.75">
      <c r="A1502" s="26" t="s">
        <v>2075</v>
      </c>
      <c r="B1502" s="27">
        <v>39860</v>
      </c>
      <c r="C1502" s="46">
        <f>VLOOKUP(A1502,'All Plans inc Retail Parks etc'!$A$2:B4436,2,FALSE)</f>
        <v>1</v>
      </c>
    </row>
    <row r="1503" spans="1:3" ht="12.75">
      <c r="A1503" s="26" t="s">
        <v>1842</v>
      </c>
      <c r="B1503" s="27">
        <v>39839</v>
      </c>
      <c r="C1503" s="46">
        <f>VLOOKUP(A1503,'All Plans inc Retail Parks etc'!$A$2:B4437,2,FALSE)</f>
        <v>1</v>
      </c>
    </row>
    <row r="1504" spans="1:3" ht="12.75">
      <c r="A1504" s="26" t="s">
        <v>202</v>
      </c>
      <c r="B1504" s="27">
        <v>39041</v>
      </c>
      <c r="C1504" s="46">
        <f>VLOOKUP(A1504,'All Plans inc Retail Parks etc'!$A$2:B4438,2,FALSE)</f>
        <v>1</v>
      </c>
    </row>
    <row r="1505" spans="1:3" ht="12.75">
      <c r="A1505" s="26" t="s">
        <v>1843</v>
      </c>
      <c r="B1505" s="27">
        <v>39041</v>
      </c>
      <c r="C1505" s="46">
        <f>VLOOKUP(A1505,'All Plans inc Retail Parks etc'!$A$2:B4439,2,FALSE)</f>
        <v>1</v>
      </c>
    </row>
    <row r="1506" spans="1:3" ht="12.75">
      <c r="A1506" s="26" t="s">
        <v>19</v>
      </c>
      <c r="B1506" s="27">
        <v>38581</v>
      </c>
      <c r="C1506" s="46" t="e">
        <f>VLOOKUP(A1506,'All Plans inc Retail Parks etc'!$A$2:B4440,2,FALSE)</f>
        <v>#N/A</v>
      </c>
    </row>
    <row r="1507" spans="1:3" ht="12.75">
      <c r="A1507" s="26" t="s">
        <v>2088</v>
      </c>
      <c r="B1507" s="27">
        <v>38608</v>
      </c>
      <c r="C1507" s="46">
        <f>VLOOKUP(A1507,'All Plans inc Retail Parks etc'!$A$2:B4441,2,FALSE)</f>
        <v>1</v>
      </c>
    </row>
    <row r="1508" spans="1:3" ht="12.75">
      <c r="A1508" s="26" t="s">
        <v>1825</v>
      </c>
      <c r="B1508" s="27">
        <v>39743</v>
      </c>
      <c r="C1508" s="46">
        <f>VLOOKUP(A1508,'All Plans inc Retail Parks etc'!$A$2:B4442,2,FALSE)</f>
        <v>1</v>
      </c>
    </row>
    <row r="1509" spans="1:3" ht="12.75">
      <c r="A1509" s="26" t="s">
        <v>1844</v>
      </c>
      <c r="B1509" s="27">
        <v>38814</v>
      </c>
      <c r="C1509" s="46">
        <f>VLOOKUP(A1509,'All Plans inc Retail Parks etc'!$A$2:B4443,2,FALSE)</f>
        <v>1</v>
      </c>
    </row>
    <row r="1510" spans="1:3" ht="12.75">
      <c r="A1510" s="26" t="s">
        <v>1922</v>
      </c>
      <c r="B1510" s="27">
        <v>38469</v>
      </c>
      <c r="C1510" s="46">
        <f>VLOOKUP(A1510,'All Plans inc Retail Parks etc'!$A$2:B4444,2,FALSE)</f>
        <v>1</v>
      </c>
    </row>
    <row r="1511" spans="1:3" ht="12.75">
      <c r="A1511" s="26" t="s">
        <v>1826</v>
      </c>
      <c r="B1511" s="27">
        <v>39470</v>
      </c>
      <c r="C1511" s="46">
        <f>VLOOKUP(A1511,'All Plans inc Retail Parks etc'!$A$2:B4445,2,FALSE)</f>
        <v>1</v>
      </c>
    </row>
    <row r="1512" spans="1:3" ht="12.75">
      <c r="A1512" s="26" t="s">
        <v>1827</v>
      </c>
      <c r="B1512" s="27">
        <v>39455</v>
      </c>
      <c r="C1512" s="46">
        <f>VLOOKUP(A1512,'All Plans inc Retail Parks etc'!$A$2:B4446,2,FALSE)</f>
        <v>1</v>
      </c>
    </row>
    <row r="1513" spans="1:3" ht="12.75">
      <c r="A1513" s="26" t="s">
        <v>98</v>
      </c>
      <c r="B1513" s="27">
        <v>39455</v>
      </c>
      <c r="C1513" s="46">
        <f>VLOOKUP(A1513,'All Plans inc Retail Parks etc'!$A$2:B4447,2,FALSE)</f>
        <v>1</v>
      </c>
    </row>
    <row r="1514" spans="1:3" ht="12.75">
      <c r="A1514" s="26" t="s">
        <v>99</v>
      </c>
      <c r="B1514" s="27">
        <v>39455</v>
      </c>
      <c r="C1514" s="46">
        <f>VLOOKUP(A1514,'All Plans inc Retail Parks etc'!$A$2:B4448,2,FALSE)</f>
        <v>1</v>
      </c>
    </row>
    <row r="1515" spans="1:3" ht="12.75">
      <c r="A1515" s="26" t="s">
        <v>100</v>
      </c>
      <c r="B1515" s="27">
        <v>39455</v>
      </c>
      <c r="C1515" s="46">
        <f>VLOOKUP(A1515,'All Plans inc Retail Parks etc'!$A$2:B4449,2,FALSE)</f>
        <v>1</v>
      </c>
    </row>
    <row r="1516" spans="1:3" ht="12.75">
      <c r="A1516" s="26" t="s">
        <v>2442</v>
      </c>
      <c r="B1516" s="27">
        <v>38947</v>
      </c>
      <c r="C1516" s="46">
        <f>VLOOKUP(A1516,'All Plans inc Retail Parks etc'!$A$2:B4450,2,FALSE)</f>
        <v>1</v>
      </c>
    </row>
    <row r="1517" spans="1:3" ht="12.75">
      <c r="A1517" s="26" t="s">
        <v>2443</v>
      </c>
      <c r="B1517" s="27">
        <v>39535</v>
      </c>
      <c r="C1517" s="46">
        <f>VLOOKUP(A1517,'All Plans inc Retail Parks etc'!$A$2:B4451,2,FALSE)</f>
        <v>1</v>
      </c>
    </row>
    <row r="1518" spans="1:3" ht="12.75">
      <c r="A1518" s="26" t="s">
        <v>2331</v>
      </c>
      <c r="B1518" s="27">
        <v>39405</v>
      </c>
      <c r="C1518" s="46">
        <f>VLOOKUP(A1518,'All Plans inc Retail Parks etc'!$A$2:B4452,2,FALSE)</f>
        <v>1</v>
      </c>
    </row>
    <row r="1519" spans="1:3" ht="12.75">
      <c r="A1519" s="26" t="s">
        <v>2333</v>
      </c>
      <c r="B1519" s="27">
        <v>39143</v>
      </c>
      <c r="C1519" s="46">
        <f>VLOOKUP(A1519,'All Plans inc Retail Parks etc'!$A$2:B4453,2,FALSE)</f>
        <v>1</v>
      </c>
    </row>
    <row r="1520" spans="1:3" ht="12.75">
      <c r="A1520" s="26" t="s">
        <v>2334</v>
      </c>
      <c r="B1520" s="27">
        <v>39734</v>
      </c>
      <c r="C1520" s="46">
        <f>VLOOKUP(A1520,'All Plans inc Retail Parks etc'!$A$2:B4454,2,FALSE)</f>
        <v>1</v>
      </c>
    </row>
    <row r="1521" spans="1:3" ht="12.75">
      <c r="A1521" s="26" t="s">
        <v>1923</v>
      </c>
      <c r="B1521" s="27">
        <v>39625</v>
      </c>
      <c r="C1521" s="46">
        <f>VLOOKUP(A1521,'All Plans inc Retail Parks etc'!$A$2:B4455,2,FALSE)</f>
        <v>1</v>
      </c>
    </row>
    <row r="1522" spans="1:3" ht="12.75">
      <c r="A1522" s="26" t="s">
        <v>20</v>
      </c>
      <c r="B1522" s="27">
        <v>38581</v>
      </c>
      <c r="C1522" s="46" t="e">
        <f>VLOOKUP(A1522,'All Plans inc Retail Parks etc'!$A$2:B4456,2,FALSE)</f>
        <v>#N/A</v>
      </c>
    </row>
    <row r="1523" spans="1:3" ht="12.75">
      <c r="A1523" s="26" t="s">
        <v>2089</v>
      </c>
      <c r="B1523" s="27">
        <v>38551</v>
      </c>
      <c r="C1523" s="46">
        <f>VLOOKUP(A1523,'All Plans inc Retail Parks etc'!$A$2:B4457,2,FALSE)</f>
        <v>1</v>
      </c>
    </row>
    <row r="1524" spans="1:3" ht="12.75">
      <c r="A1524" s="26" t="s">
        <v>2335</v>
      </c>
      <c r="B1524" s="27">
        <v>39486</v>
      </c>
      <c r="C1524" s="46">
        <f>VLOOKUP(A1524,'All Plans inc Retail Parks etc'!$A$2:B4458,2,FALSE)</f>
        <v>1</v>
      </c>
    </row>
    <row r="1525" spans="1:3" ht="12.75">
      <c r="A1525" s="26" t="s">
        <v>2336</v>
      </c>
      <c r="B1525" s="27">
        <v>39482</v>
      </c>
      <c r="C1525" s="46">
        <f>VLOOKUP(A1525,'All Plans inc Retail Parks etc'!$A$2:B4459,2,FALSE)</f>
        <v>1</v>
      </c>
    </row>
    <row r="1526" spans="1:3" ht="12.75">
      <c r="A1526" s="26" t="s">
        <v>379</v>
      </c>
      <c r="B1526" s="27">
        <v>39872</v>
      </c>
      <c r="C1526" s="46">
        <f>VLOOKUP(A1526,'All Plans inc Retail Parks etc'!$A$2:B4460,2,FALSE)</f>
        <v>1</v>
      </c>
    </row>
    <row r="1527" spans="1:3" ht="12.75">
      <c r="A1527" s="26" t="s">
        <v>380</v>
      </c>
      <c r="B1527" s="27">
        <v>39890</v>
      </c>
      <c r="C1527" s="46">
        <f>VLOOKUP(A1527,'All Plans inc Retail Parks etc'!$A$2:B4461,2,FALSE)</f>
        <v>1</v>
      </c>
    </row>
    <row r="1528" spans="1:3" ht="12.75">
      <c r="A1528" s="26" t="s">
        <v>2090</v>
      </c>
      <c r="B1528" s="27">
        <v>38552</v>
      </c>
      <c r="C1528" s="46">
        <f>VLOOKUP(A1528,'All Plans inc Retail Parks etc'!$A$2:B4462,2,FALSE)</f>
        <v>1</v>
      </c>
    </row>
    <row r="1529" spans="1:3" ht="12.75">
      <c r="A1529" s="26" t="s">
        <v>2337</v>
      </c>
      <c r="B1529" s="27">
        <v>39724</v>
      </c>
      <c r="C1529" s="46">
        <f>VLOOKUP(A1529,'All Plans inc Retail Parks etc'!$A$2:B4463,2,FALSE)</f>
        <v>1</v>
      </c>
    </row>
    <row r="1530" spans="1:3" ht="12.75">
      <c r="A1530" s="26" t="s">
        <v>101</v>
      </c>
      <c r="B1530" s="27">
        <v>38818</v>
      </c>
      <c r="C1530" s="46">
        <f>VLOOKUP(A1530,'All Plans inc Retail Parks etc'!$A$2:B4464,2,FALSE)</f>
        <v>1</v>
      </c>
    </row>
    <row r="1531" spans="1:3" ht="12.75">
      <c r="A1531" s="26" t="s">
        <v>2115</v>
      </c>
      <c r="B1531" s="27">
        <v>38576</v>
      </c>
      <c r="C1531" s="46">
        <f>VLOOKUP(A1531,'All Plans inc Retail Parks etc'!$A$2:B4465,2,FALSE)</f>
        <v>1</v>
      </c>
    </row>
    <row r="1532" spans="1:3" ht="12.75">
      <c r="A1532" s="26" t="s">
        <v>1315</v>
      </c>
      <c r="B1532" s="27">
        <v>39415</v>
      </c>
      <c r="C1532" s="46">
        <f>VLOOKUP(A1532,'All Plans inc Retail Parks etc'!$A$2:B4466,2,FALSE)</f>
        <v>1</v>
      </c>
    </row>
    <row r="1533" spans="1:3" ht="12.75">
      <c r="A1533" s="26" t="s">
        <v>2338</v>
      </c>
      <c r="B1533" s="27">
        <v>39482</v>
      </c>
      <c r="C1533" s="46">
        <f>VLOOKUP(A1533,'All Plans inc Retail Parks etc'!$A$2:B4467,2,FALSE)</f>
        <v>1</v>
      </c>
    </row>
    <row r="1534" spans="1:3" ht="12.75">
      <c r="A1534" s="26" t="s">
        <v>1343</v>
      </c>
      <c r="B1534" s="27">
        <v>39595</v>
      </c>
      <c r="C1534" s="46">
        <f>VLOOKUP(A1534,'All Plans inc Retail Parks etc'!$A$2:B4468,2,FALSE)</f>
        <v>1</v>
      </c>
    </row>
    <row r="1535" spans="1:3" ht="12.75">
      <c r="A1535" s="26" t="s">
        <v>2339</v>
      </c>
      <c r="B1535" s="27">
        <v>39272</v>
      </c>
      <c r="C1535" s="46">
        <f>VLOOKUP(A1535,'All Plans inc Retail Parks etc'!$A$2:B4469,2,FALSE)</f>
        <v>1</v>
      </c>
    </row>
    <row r="1536" spans="1:3" ht="12.75">
      <c r="A1536" s="26" t="s">
        <v>102</v>
      </c>
      <c r="B1536" s="27">
        <v>39272</v>
      </c>
      <c r="C1536" s="46">
        <f>VLOOKUP(A1536,'All Plans inc Retail Parks etc'!$A$2:B4470,2,FALSE)</f>
        <v>1</v>
      </c>
    </row>
    <row r="1537" spans="1:3" ht="12.75">
      <c r="A1537" s="26" t="s">
        <v>2340</v>
      </c>
      <c r="B1537" s="27">
        <v>39813</v>
      </c>
      <c r="C1537" s="46">
        <f>VLOOKUP(A1537,'All Plans inc Retail Parks etc'!$A$2:B4471,2,FALSE)</f>
        <v>1</v>
      </c>
    </row>
    <row r="1538" spans="1:3" ht="12.75">
      <c r="A1538" s="26" t="s">
        <v>2341</v>
      </c>
      <c r="B1538" s="27">
        <v>39066</v>
      </c>
      <c r="C1538" s="46">
        <f>VLOOKUP(A1538,'All Plans inc Retail Parks etc'!$A$2:B4472,2,FALSE)</f>
        <v>1</v>
      </c>
    </row>
    <row r="1539" spans="1:3" ht="12.75">
      <c r="A1539" s="26" t="s">
        <v>2342</v>
      </c>
      <c r="B1539" s="27">
        <v>38740</v>
      </c>
      <c r="C1539" s="46">
        <f>VLOOKUP(A1539,'All Plans inc Retail Parks etc'!$A$2:B4473,2,FALSE)</f>
        <v>1</v>
      </c>
    </row>
    <row r="1540" spans="1:3" ht="12.75">
      <c r="A1540" s="26" t="s">
        <v>21</v>
      </c>
      <c r="B1540" s="27">
        <v>38581</v>
      </c>
      <c r="C1540" s="46" t="e">
        <f>VLOOKUP(A1540,'All Plans inc Retail Parks etc'!$A$2:B4474,2,FALSE)</f>
        <v>#N/A</v>
      </c>
    </row>
    <row r="1541" spans="1:3" ht="12.75">
      <c r="A1541" s="26" t="s">
        <v>1494</v>
      </c>
      <c r="B1541" s="27">
        <v>39379</v>
      </c>
      <c r="C1541" s="46">
        <f>VLOOKUP(A1541,'All Plans inc Retail Parks etc'!$A$2:B4475,2,FALSE)</f>
        <v>1</v>
      </c>
    </row>
    <row r="1542" spans="1:3" ht="12.75">
      <c r="A1542" s="26" t="s">
        <v>2091</v>
      </c>
      <c r="B1542" s="27">
        <v>38496</v>
      </c>
      <c r="C1542" s="46">
        <f>VLOOKUP(A1542,'All Plans inc Retail Parks etc'!$A$2:B4476,2,FALSE)</f>
        <v>1</v>
      </c>
    </row>
    <row r="1543" spans="1:3" ht="12.75">
      <c r="A1543" s="26" t="s">
        <v>2343</v>
      </c>
      <c r="B1543" s="27">
        <v>39511</v>
      </c>
      <c r="C1543" s="46">
        <f>VLOOKUP(A1543,'All Plans inc Retail Parks etc'!$A$2:B4477,2,FALSE)</f>
        <v>1</v>
      </c>
    </row>
    <row r="1544" spans="1:3" ht="12.75">
      <c r="A1544" s="26" t="s">
        <v>2344</v>
      </c>
      <c r="B1544" s="27">
        <v>39752</v>
      </c>
      <c r="C1544" s="46">
        <f>VLOOKUP(A1544,'All Plans inc Retail Parks etc'!$A$2:B4478,2,FALSE)</f>
        <v>1</v>
      </c>
    </row>
    <row r="1545" spans="1:3" ht="12.75">
      <c r="A1545" s="26" t="s">
        <v>2345</v>
      </c>
      <c r="B1545" s="27">
        <v>39129</v>
      </c>
      <c r="C1545" s="46">
        <f>VLOOKUP(A1545,'All Plans inc Retail Parks etc'!$A$2:B4479,2,FALSE)</f>
        <v>1</v>
      </c>
    </row>
    <row r="1546" spans="1:3" ht="12.75">
      <c r="A1546" s="26" t="s">
        <v>2346</v>
      </c>
      <c r="B1546" s="27">
        <v>39141</v>
      </c>
      <c r="C1546" s="46">
        <f>VLOOKUP(A1546,'All Plans inc Retail Parks etc'!$A$2:B4480,2,FALSE)</f>
        <v>1</v>
      </c>
    </row>
    <row r="1547" spans="1:3" ht="12.75">
      <c r="A1547" s="26" t="s">
        <v>2295</v>
      </c>
      <c r="B1547" s="27">
        <v>39202</v>
      </c>
      <c r="C1547" s="46">
        <f>VLOOKUP(A1547,'All Plans inc Retail Parks etc'!$A$2:B4481,2,FALSE)</f>
        <v>1</v>
      </c>
    </row>
    <row r="1548" spans="1:3" ht="12.75">
      <c r="A1548" s="26" t="s">
        <v>2347</v>
      </c>
      <c r="B1548" s="27">
        <v>39772</v>
      </c>
      <c r="C1548" s="46">
        <f>VLOOKUP(A1548,'All Plans inc Retail Parks etc'!$A$2:B4482,2,FALSE)</f>
        <v>1</v>
      </c>
    </row>
    <row r="1549" spans="1:3" ht="12.75">
      <c r="A1549" s="26" t="s">
        <v>190</v>
      </c>
      <c r="B1549" s="27">
        <v>39859</v>
      </c>
      <c r="C1549" s="46">
        <f>VLOOKUP(A1549,'All Plans inc Retail Parks etc'!$A$2:B4483,2,FALSE)</f>
        <v>1</v>
      </c>
    </row>
    <row r="1550" spans="1:3" ht="12.75">
      <c r="A1550" s="26" t="s">
        <v>22</v>
      </c>
      <c r="B1550" s="27">
        <v>38581</v>
      </c>
      <c r="C1550" s="46" t="e">
        <f>VLOOKUP(A1550,'All Plans inc Retail Parks etc'!$A$2:B4484,2,FALSE)</f>
        <v>#N/A</v>
      </c>
    </row>
    <row r="1551" spans="1:3" ht="12.75">
      <c r="A1551" s="26" t="s">
        <v>2348</v>
      </c>
      <c r="B1551" s="27">
        <v>38784</v>
      </c>
      <c r="C1551" s="46">
        <f>VLOOKUP(A1551,'All Plans inc Retail Parks etc'!$A$2:B4485,2,FALSE)</f>
        <v>1</v>
      </c>
    </row>
    <row r="1552" spans="1:3" ht="12.75">
      <c r="A1552" s="26" t="s">
        <v>2349</v>
      </c>
      <c r="B1552" s="27">
        <v>38818</v>
      </c>
      <c r="C1552" s="46">
        <f>VLOOKUP(A1552,'All Plans inc Retail Parks etc'!$A$2:B4486,2,FALSE)</f>
        <v>1</v>
      </c>
    </row>
    <row r="1553" spans="1:3" ht="12.75">
      <c r="A1553" s="26" t="s">
        <v>1924</v>
      </c>
      <c r="B1553" s="27">
        <v>38579</v>
      </c>
      <c r="C1553" s="46">
        <f>VLOOKUP(A1553,'All Plans inc Retail Parks etc'!$A$2:B4487,2,FALSE)</f>
        <v>1</v>
      </c>
    </row>
    <row r="1554" spans="1:3" ht="12.75">
      <c r="A1554" s="26" t="s">
        <v>2350</v>
      </c>
      <c r="B1554" s="27">
        <v>39473</v>
      </c>
      <c r="C1554" s="46">
        <f>VLOOKUP(A1554,'All Plans inc Retail Parks etc'!$A$2:B4488,2,FALSE)</f>
        <v>1</v>
      </c>
    </row>
    <row r="1555" spans="1:3" ht="12.75">
      <c r="A1555" s="26" t="s">
        <v>2351</v>
      </c>
      <c r="B1555" s="27">
        <v>39260</v>
      </c>
      <c r="C1555" s="46">
        <f>VLOOKUP(A1555,'All Plans inc Retail Parks etc'!$A$2:B4489,2,FALSE)</f>
        <v>1</v>
      </c>
    </row>
    <row r="1556" spans="1:3" ht="12.75">
      <c r="A1556" s="26" t="s">
        <v>103</v>
      </c>
      <c r="B1556" s="27">
        <v>39260</v>
      </c>
      <c r="C1556" s="46">
        <f>VLOOKUP(A1556,'All Plans inc Retail Parks etc'!$A$2:B4490,2,FALSE)</f>
        <v>1</v>
      </c>
    </row>
    <row r="1557" spans="1:3" ht="12.75">
      <c r="A1557" s="26" t="s">
        <v>2352</v>
      </c>
      <c r="B1557" s="27">
        <v>39652</v>
      </c>
      <c r="C1557" s="46">
        <f>VLOOKUP(A1557,'All Plans inc Retail Parks etc'!$A$2:B4491,2,FALSE)</f>
        <v>1</v>
      </c>
    </row>
    <row r="1558" spans="1:3" ht="12.75">
      <c r="A1558" s="26" t="s">
        <v>104</v>
      </c>
      <c r="B1558" s="27">
        <v>39794</v>
      </c>
      <c r="C1558" s="46">
        <f>VLOOKUP(A1558,'All Plans inc Retail Parks etc'!$A$2:B4492,2,FALSE)</f>
        <v>1</v>
      </c>
    </row>
    <row r="1559" spans="1:3" ht="12.75">
      <c r="A1559" s="26" t="s">
        <v>1682</v>
      </c>
      <c r="B1559" s="27">
        <v>39843</v>
      </c>
      <c r="C1559" s="46">
        <f>VLOOKUP(A1559,'All Plans inc Retail Parks etc'!$A$2:B4493,2,FALSE)</f>
        <v>1</v>
      </c>
    </row>
    <row r="1560" spans="1:3" ht="12.75">
      <c r="A1560" s="26" t="s">
        <v>1683</v>
      </c>
      <c r="B1560" s="27">
        <v>39470</v>
      </c>
      <c r="C1560" s="46">
        <f>VLOOKUP(A1560,'All Plans inc Retail Parks etc'!$A$2:B4494,2,FALSE)</f>
        <v>1</v>
      </c>
    </row>
    <row r="1561" spans="1:3" ht="12.75">
      <c r="A1561" s="26" t="s">
        <v>105</v>
      </c>
      <c r="B1561" s="27">
        <v>39142</v>
      </c>
      <c r="C1561" s="46">
        <f>VLOOKUP(A1561,'All Plans inc Retail Parks etc'!$A$2:B4495,2,FALSE)</f>
        <v>1</v>
      </c>
    </row>
    <row r="1562" spans="1:3" ht="12.75">
      <c r="A1562" s="26" t="s">
        <v>1684</v>
      </c>
      <c r="B1562" s="27">
        <v>39335</v>
      </c>
      <c r="C1562" s="46">
        <f>VLOOKUP(A1562,'All Plans inc Retail Parks etc'!$A$2:B4496,2,FALSE)</f>
        <v>1</v>
      </c>
    </row>
    <row r="1563" spans="1:3" ht="12.75">
      <c r="A1563" s="26" t="s">
        <v>2092</v>
      </c>
      <c r="B1563" s="27">
        <v>38551</v>
      </c>
      <c r="C1563" s="46">
        <f>VLOOKUP(A1563,'All Plans inc Retail Parks etc'!$A$2:B4497,2,FALSE)</f>
        <v>1</v>
      </c>
    </row>
    <row r="1564" spans="1:3" ht="12.75">
      <c r="A1564" s="26" t="s">
        <v>106</v>
      </c>
      <c r="B1564" s="27">
        <v>39336</v>
      </c>
      <c r="C1564" s="46">
        <f>VLOOKUP(A1564,'All Plans inc Retail Parks etc'!$A$2:B4498,2,FALSE)</f>
        <v>1</v>
      </c>
    </row>
    <row r="1565" spans="1:3" ht="12.75">
      <c r="A1565" s="26" t="s">
        <v>107</v>
      </c>
      <c r="B1565" s="27">
        <v>39336</v>
      </c>
      <c r="C1565" s="46">
        <f>VLOOKUP(A1565,'All Plans inc Retail Parks etc'!$A$2:B4499,2,FALSE)</f>
        <v>1</v>
      </c>
    </row>
    <row r="1566" spans="1:3" ht="12.75">
      <c r="A1566" s="26" t="s">
        <v>1685</v>
      </c>
      <c r="B1566" s="27">
        <v>39576</v>
      </c>
      <c r="C1566" s="46">
        <f>VLOOKUP(A1566,'All Plans inc Retail Parks etc'!$A$2:B4500,2,FALSE)</f>
        <v>1</v>
      </c>
    </row>
    <row r="1567" spans="1:3" ht="12.75">
      <c r="A1567" s="26" t="s">
        <v>108</v>
      </c>
      <c r="B1567" s="27">
        <v>39336</v>
      </c>
      <c r="C1567" s="46">
        <f>VLOOKUP(A1567,'All Plans inc Retail Parks etc'!$A$2:B4501,2,FALSE)</f>
        <v>1</v>
      </c>
    </row>
    <row r="1568" spans="1:3" ht="12.75">
      <c r="A1568" s="26" t="s">
        <v>1686</v>
      </c>
      <c r="B1568" s="27">
        <v>39336</v>
      </c>
      <c r="C1568" s="46">
        <f>VLOOKUP(A1568,'All Plans inc Retail Parks etc'!$A$2:B4502,2,FALSE)</f>
        <v>1</v>
      </c>
    </row>
    <row r="1569" spans="1:3" ht="12.75">
      <c r="A1569" s="26" t="s">
        <v>109</v>
      </c>
      <c r="B1569" s="27">
        <v>39142</v>
      </c>
      <c r="C1569" s="46">
        <f>VLOOKUP(A1569,'All Plans inc Retail Parks etc'!$A$2:B4503,2,FALSE)</f>
        <v>1</v>
      </c>
    </row>
    <row r="1570" spans="1:3" ht="12.75">
      <c r="A1570" s="26" t="s">
        <v>1687</v>
      </c>
      <c r="B1570" s="27">
        <v>39336</v>
      </c>
      <c r="C1570" s="46">
        <f>VLOOKUP(A1570,'All Plans inc Retail Parks etc'!$A$2:B4504,2,FALSE)</f>
        <v>1</v>
      </c>
    </row>
    <row r="1571" spans="1:3" ht="12.75">
      <c r="A1571" s="26" t="s">
        <v>2093</v>
      </c>
      <c r="B1571" s="27">
        <v>38551</v>
      </c>
      <c r="C1571" s="46">
        <f>VLOOKUP(A1571,'All Plans inc Retail Parks etc'!$A$2:B4505,2,FALSE)</f>
        <v>1</v>
      </c>
    </row>
    <row r="1572" spans="1:3" ht="12.75">
      <c r="A1572" s="26" t="s">
        <v>1688</v>
      </c>
      <c r="B1572" s="27">
        <v>39336</v>
      </c>
      <c r="C1572" s="46">
        <f>VLOOKUP(A1572,'All Plans inc Retail Parks etc'!$A$2:B4506,2,FALSE)</f>
        <v>1</v>
      </c>
    </row>
    <row r="1573" spans="1:3" ht="12.75">
      <c r="A1573" s="26" t="s">
        <v>110</v>
      </c>
      <c r="B1573" s="27">
        <v>39142</v>
      </c>
      <c r="C1573" s="46">
        <f>VLOOKUP(A1573,'All Plans inc Retail Parks etc'!$A$2:B4507,2,FALSE)</f>
        <v>1</v>
      </c>
    </row>
    <row r="1574" spans="1:3" ht="12.75">
      <c r="A1574" s="26" t="s">
        <v>111</v>
      </c>
      <c r="B1574" s="27">
        <v>39336</v>
      </c>
      <c r="C1574" s="46">
        <f>VLOOKUP(A1574,'All Plans inc Retail Parks etc'!$A$2:B4508,2,FALSE)</f>
        <v>1</v>
      </c>
    </row>
    <row r="1575" spans="1:3" ht="12.75">
      <c r="A1575" s="26" t="s">
        <v>112</v>
      </c>
      <c r="B1575" s="27">
        <v>39336</v>
      </c>
      <c r="C1575" s="46">
        <f>VLOOKUP(A1575,'All Plans inc Retail Parks etc'!$A$2:B4509,2,FALSE)</f>
        <v>1</v>
      </c>
    </row>
    <row r="1576" spans="1:3" ht="12.75">
      <c r="A1576" s="26" t="s">
        <v>113</v>
      </c>
      <c r="B1576" s="27">
        <v>39336</v>
      </c>
      <c r="C1576" s="46">
        <f>VLOOKUP(A1576,'All Plans inc Retail Parks etc'!$A$2:B4510,2,FALSE)</f>
        <v>1</v>
      </c>
    </row>
    <row r="1577" spans="1:3" ht="12.75">
      <c r="A1577" s="26" t="s">
        <v>2094</v>
      </c>
      <c r="B1577" s="27">
        <v>38551</v>
      </c>
      <c r="C1577" s="46">
        <f>VLOOKUP(A1577,'All Plans inc Retail Parks etc'!$A$2:B4511,2,FALSE)</f>
        <v>1</v>
      </c>
    </row>
    <row r="1578" spans="1:3" ht="12.75">
      <c r="A1578" s="26" t="s">
        <v>114</v>
      </c>
      <c r="B1578" s="27">
        <v>39335</v>
      </c>
      <c r="C1578" s="46">
        <f>VLOOKUP(A1578,'All Plans inc Retail Parks etc'!$A$2:B4512,2,FALSE)</f>
        <v>1</v>
      </c>
    </row>
    <row r="1579" spans="1:3" ht="12.75">
      <c r="A1579" s="26" t="s">
        <v>115</v>
      </c>
      <c r="B1579" s="27">
        <v>38811</v>
      </c>
      <c r="C1579" s="46">
        <f>VLOOKUP(A1579,'All Plans inc Retail Parks etc'!$A$2:B4513,2,FALSE)</f>
        <v>1</v>
      </c>
    </row>
    <row r="1580" spans="1:3" ht="12.75">
      <c r="A1580" s="26" t="s">
        <v>116</v>
      </c>
      <c r="B1580" s="27">
        <v>38953</v>
      </c>
      <c r="C1580" s="46">
        <f>VLOOKUP(A1580,'All Plans inc Retail Parks etc'!$A$2:B4514,2,FALSE)</f>
        <v>1</v>
      </c>
    </row>
    <row r="1581" spans="1:3" ht="12.75">
      <c r="A1581" s="26" t="s">
        <v>117</v>
      </c>
      <c r="B1581" s="27">
        <v>38757</v>
      </c>
      <c r="C1581" s="46">
        <f>VLOOKUP(A1581,'All Plans inc Retail Parks etc'!$A$2:B4515,2,FALSE)</f>
        <v>1</v>
      </c>
    </row>
    <row r="1582" spans="1:3" ht="12.75">
      <c r="A1582" s="26" t="s">
        <v>118</v>
      </c>
      <c r="B1582" s="27">
        <v>38811</v>
      </c>
      <c r="C1582" s="46">
        <f>VLOOKUP(A1582,'All Plans inc Retail Parks etc'!$A$2:B4516,2,FALSE)</f>
        <v>1</v>
      </c>
    </row>
    <row r="1583" spans="1:3" ht="12.75">
      <c r="A1583" s="26" t="s">
        <v>1689</v>
      </c>
      <c r="B1583" s="27">
        <v>39780</v>
      </c>
      <c r="C1583" s="46">
        <f>VLOOKUP(A1583,'All Plans inc Retail Parks etc'!$A$2:B4517,2,FALSE)</f>
        <v>1</v>
      </c>
    </row>
    <row r="1584" spans="1:3" ht="12.75">
      <c r="A1584" s="26" t="s">
        <v>119</v>
      </c>
      <c r="B1584" s="27">
        <v>39336</v>
      </c>
      <c r="C1584" s="46">
        <f>VLOOKUP(A1584,'All Plans inc Retail Parks etc'!$A$2:B4518,2,FALSE)</f>
        <v>1</v>
      </c>
    </row>
    <row r="1585" spans="1:3" ht="12.75">
      <c r="A1585" s="26" t="s">
        <v>1690</v>
      </c>
      <c r="B1585" s="27">
        <v>39871</v>
      </c>
      <c r="C1585" s="46">
        <f>VLOOKUP(A1585,'All Plans inc Retail Parks etc'!$A$2:B4519,2,FALSE)</f>
        <v>1</v>
      </c>
    </row>
    <row r="1586" spans="1:3" ht="12.75">
      <c r="A1586" s="26" t="s">
        <v>1691</v>
      </c>
      <c r="B1586" s="27">
        <v>39857</v>
      </c>
      <c r="C1586" s="46">
        <f>VLOOKUP(A1586,'All Plans inc Retail Parks etc'!$A$2:B4520,2,FALSE)</f>
        <v>1</v>
      </c>
    </row>
    <row r="1587" spans="1:3" ht="12.75">
      <c r="A1587" s="26" t="s">
        <v>1692</v>
      </c>
      <c r="B1587" s="27">
        <v>39708</v>
      </c>
      <c r="C1587" s="46">
        <f>VLOOKUP(A1587,'All Plans inc Retail Parks etc'!$A$2:B4521,2,FALSE)</f>
        <v>1</v>
      </c>
    </row>
    <row r="1588" spans="1:3" ht="12.75">
      <c r="A1588" s="26" t="s">
        <v>120</v>
      </c>
      <c r="B1588" s="27">
        <v>39255</v>
      </c>
      <c r="C1588" s="46">
        <f>VLOOKUP(A1588,'All Plans inc Retail Parks etc'!$A$2:B4522,2,FALSE)</f>
        <v>1</v>
      </c>
    </row>
    <row r="1589" spans="1:3" ht="12.75">
      <c r="A1589" s="26" t="s">
        <v>121</v>
      </c>
      <c r="B1589" s="27">
        <v>39286</v>
      </c>
      <c r="C1589" s="46">
        <f>VLOOKUP(A1589,'All Plans inc Retail Parks etc'!$A$2:B4523,2,FALSE)</f>
        <v>1</v>
      </c>
    </row>
    <row r="1590" spans="1:3" ht="12.75">
      <c r="A1590" s="26" t="s">
        <v>122</v>
      </c>
      <c r="B1590" s="27">
        <v>38804</v>
      </c>
      <c r="C1590" s="46">
        <f>VLOOKUP(A1590,'All Plans inc Retail Parks etc'!$A$2:B4524,2,FALSE)</f>
        <v>1</v>
      </c>
    </row>
    <row r="1591" spans="1:3" ht="12.75">
      <c r="A1591" s="26" t="s">
        <v>1693</v>
      </c>
      <c r="B1591" s="27">
        <v>39476</v>
      </c>
      <c r="C1591" s="46">
        <f>VLOOKUP(A1591,'All Plans inc Retail Parks etc'!$A$2:B4525,2,FALSE)</f>
        <v>1</v>
      </c>
    </row>
    <row r="1592" spans="1:3" ht="12.75">
      <c r="A1592" s="26" t="s">
        <v>900</v>
      </c>
      <c r="B1592" s="27">
        <v>39328</v>
      </c>
      <c r="C1592" s="46">
        <f>VLOOKUP(A1592,'All Plans inc Retail Parks etc'!$A$2:B4526,2,FALSE)</f>
        <v>1</v>
      </c>
    </row>
    <row r="1593" spans="1:3" ht="12.75">
      <c r="A1593" s="26" t="s">
        <v>1445</v>
      </c>
      <c r="B1593" s="27">
        <v>38547</v>
      </c>
      <c r="C1593" s="46">
        <f>VLOOKUP(A1593,'All Plans inc Retail Parks etc'!$A$2:B4527,2,FALSE)</f>
        <v>1</v>
      </c>
    </row>
    <row r="1594" spans="1:3" ht="12.75">
      <c r="A1594" s="26" t="s">
        <v>1446</v>
      </c>
      <c r="B1594" s="27">
        <v>38547</v>
      </c>
      <c r="C1594" s="46">
        <f>VLOOKUP(A1594,'All Plans inc Retail Parks etc'!$A$2:B4528,2,FALSE)</f>
        <v>1</v>
      </c>
    </row>
    <row r="1595" spans="1:3" ht="12.75">
      <c r="A1595" s="26" t="s">
        <v>1604</v>
      </c>
      <c r="B1595" s="27">
        <v>39328</v>
      </c>
      <c r="C1595" s="46">
        <f>VLOOKUP(A1595,'All Plans inc Retail Parks etc'!$A$2:B4529,2,FALSE)</f>
        <v>1</v>
      </c>
    </row>
    <row r="1596" spans="1:3" ht="12.75">
      <c r="A1596" s="26" t="s">
        <v>123</v>
      </c>
      <c r="B1596" s="27">
        <v>39289</v>
      </c>
      <c r="C1596" s="46">
        <f>VLOOKUP(A1596,'All Plans inc Retail Parks etc'!$A$2:B4530,2,FALSE)</f>
        <v>1</v>
      </c>
    </row>
    <row r="1597" spans="1:3" ht="12.75">
      <c r="A1597" s="26" t="s">
        <v>1344</v>
      </c>
      <c r="B1597" s="27">
        <v>38497</v>
      </c>
      <c r="C1597" s="46">
        <f>VLOOKUP(A1597,'All Plans inc Retail Parks etc'!$A$2:B4531,2,FALSE)</f>
        <v>1</v>
      </c>
    </row>
    <row r="1598" spans="1:3" ht="12.75">
      <c r="A1598" s="26" t="s">
        <v>124</v>
      </c>
      <c r="B1598" s="27">
        <v>39289</v>
      </c>
      <c r="C1598" s="46">
        <f>VLOOKUP(A1598,'All Plans inc Retail Parks etc'!$A$2:B4532,2,FALSE)</f>
        <v>1</v>
      </c>
    </row>
    <row r="1599" spans="1:3" ht="12.75">
      <c r="A1599" s="26" t="s">
        <v>125</v>
      </c>
      <c r="B1599" s="27">
        <v>39289</v>
      </c>
      <c r="C1599" s="46">
        <f>VLOOKUP(A1599,'All Plans inc Retail Parks etc'!$A$2:B4533,2,FALSE)</f>
        <v>1</v>
      </c>
    </row>
    <row r="1600" spans="1:3" ht="12.75">
      <c r="A1600" s="26" t="s">
        <v>126</v>
      </c>
      <c r="B1600" s="27">
        <v>39255</v>
      </c>
      <c r="C1600" s="46">
        <f>VLOOKUP(A1600,'All Plans inc Retail Parks etc'!$A$2:B4534,2,FALSE)</f>
        <v>1</v>
      </c>
    </row>
    <row r="1601" spans="1:3" ht="12.75">
      <c r="A1601" s="26" t="s">
        <v>2018</v>
      </c>
      <c r="B1601" s="27">
        <v>39289</v>
      </c>
      <c r="C1601" s="46">
        <f>VLOOKUP(A1601,'All Plans inc Retail Parks etc'!$A$2:B4535,2,FALSE)</f>
        <v>1</v>
      </c>
    </row>
    <row r="1602" spans="1:3" ht="12.75">
      <c r="A1602" s="26" t="s">
        <v>1447</v>
      </c>
      <c r="B1602" s="27">
        <v>38547</v>
      </c>
      <c r="C1602" s="46">
        <f>VLOOKUP(A1602,'All Plans inc Retail Parks etc'!$A$2:B4536,2,FALSE)</f>
        <v>1</v>
      </c>
    </row>
    <row r="1603" spans="1:3" ht="12.75">
      <c r="A1603" s="26" t="s">
        <v>23</v>
      </c>
      <c r="B1603" s="27">
        <v>38581</v>
      </c>
      <c r="C1603" s="46" t="e">
        <f>VLOOKUP(A1603,'All Plans inc Retail Parks etc'!$A$2:B4537,2,FALSE)</f>
        <v>#N/A</v>
      </c>
    </row>
    <row r="1604" spans="1:3" ht="12.75">
      <c r="A1604" s="26" t="s">
        <v>1694</v>
      </c>
      <c r="B1604" s="27">
        <v>39695</v>
      </c>
      <c r="C1604" s="46">
        <f>VLOOKUP(A1604,'All Plans inc Retail Parks etc'!$A$2:B4538,2,FALSE)</f>
        <v>1</v>
      </c>
    </row>
    <row r="1605" spans="1:3" ht="12.75">
      <c r="A1605" s="26" t="s">
        <v>24</v>
      </c>
      <c r="B1605" s="27">
        <v>38581</v>
      </c>
      <c r="C1605" s="46" t="e">
        <f>VLOOKUP(A1605,'All Plans inc Retail Parks etc'!$A$2:B4539,2,FALSE)</f>
        <v>#N/A</v>
      </c>
    </row>
    <row r="1606" spans="1:3" ht="12.75">
      <c r="A1606" s="26" t="s">
        <v>1695</v>
      </c>
      <c r="B1606" s="27">
        <v>39667</v>
      </c>
      <c r="C1606" s="46">
        <f>VLOOKUP(A1606,'All Plans inc Retail Parks etc'!$A$2:B4540,2,FALSE)</f>
        <v>1</v>
      </c>
    </row>
    <row r="1607" spans="1:3" ht="12.75">
      <c r="A1607" s="26" t="s">
        <v>2019</v>
      </c>
      <c r="B1607" s="27">
        <v>39212</v>
      </c>
      <c r="C1607" s="46">
        <f>VLOOKUP(A1607,'All Plans inc Retail Parks etc'!$A$2:B4541,2,FALSE)</f>
        <v>1</v>
      </c>
    </row>
    <row r="1608" spans="1:3" ht="12.75">
      <c r="A1608" s="26" t="s">
        <v>25</v>
      </c>
      <c r="B1608" s="27">
        <v>38581</v>
      </c>
      <c r="C1608" s="46" t="e">
        <f>VLOOKUP(A1608,'All Plans inc Retail Parks etc'!$A$2:B4542,2,FALSE)</f>
        <v>#N/A</v>
      </c>
    </row>
    <row r="1609" spans="1:3" ht="12.75">
      <c r="A1609" s="26" t="s">
        <v>1696</v>
      </c>
      <c r="B1609" s="27">
        <v>39168</v>
      </c>
      <c r="C1609" s="46">
        <f>VLOOKUP(A1609,'All Plans inc Retail Parks etc'!$A$2:B4543,2,FALSE)</f>
        <v>1</v>
      </c>
    </row>
    <row r="1610" spans="1:3" ht="12.75">
      <c r="A1610" s="26" t="s">
        <v>901</v>
      </c>
      <c r="B1610" s="27">
        <v>39506</v>
      </c>
      <c r="C1610" s="46">
        <f>VLOOKUP(A1610,'All Plans inc Retail Parks etc'!$A$2:B4544,2,FALSE)</f>
        <v>1</v>
      </c>
    </row>
    <row r="1611" spans="1:3" ht="12.75">
      <c r="A1611" s="26" t="s">
        <v>1697</v>
      </c>
      <c r="B1611" s="27">
        <v>39408</v>
      </c>
      <c r="C1611" s="46">
        <f>VLOOKUP(A1611,'All Plans inc Retail Parks etc'!$A$2:B4545,2,FALSE)</f>
        <v>1</v>
      </c>
    </row>
    <row r="1612" spans="1:3" ht="12.75">
      <c r="A1612" s="26" t="s">
        <v>2020</v>
      </c>
      <c r="B1612" s="27">
        <v>39421</v>
      </c>
      <c r="C1612" s="46">
        <f>VLOOKUP(A1612,'All Plans inc Retail Parks etc'!$A$2:B4546,2,FALSE)</f>
        <v>1</v>
      </c>
    </row>
    <row r="1613" spans="1:3" ht="12.75">
      <c r="A1613" s="26" t="s">
        <v>1625</v>
      </c>
      <c r="B1613" s="27">
        <v>38511</v>
      </c>
      <c r="C1613" s="46">
        <f>VLOOKUP(A1613,'All Plans inc Retail Parks etc'!$A$2:B4547,2,FALSE)</f>
        <v>1</v>
      </c>
    </row>
    <row r="1614" spans="1:3" ht="12.75">
      <c r="A1614" s="26" t="s">
        <v>1698</v>
      </c>
      <c r="B1614" s="27">
        <v>39323</v>
      </c>
      <c r="C1614" s="46">
        <f>VLOOKUP(A1614,'All Plans inc Retail Parks etc'!$A$2:B4548,2,FALSE)</f>
        <v>1</v>
      </c>
    </row>
    <row r="1615" spans="1:3" ht="12.75">
      <c r="A1615" s="26" t="s">
        <v>1345</v>
      </c>
      <c r="B1615" s="27">
        <v>39601</v>
      </c>
      <c r="C1615" s="46">
        <f>VLOOKUP(A1615,'All Plans inc Retail Parks etc'!$A$2:B4549,2,FALSE)</f>
        <v>1</v>
      </c>
    </row>
    <row r="1616" spans="1:3" ht="12.75">
      <c r="A1616" s="26" t="s">
        <v>1346</v>
      </c>
      <c r="B1616" s="27">
        <v>39601</v>
      </c>
      <c r="C1616" s="46">
        <f>VLOOKUP(A1616,'All Plans inc Retail Parks etc'!$A$2:B4550,2,FALSE)</f>
        <v>1</v>
      </c>
    </row>
    <row r="1617" spans="1:3" ht="12.75">
      <c r="A1617" s="26" t="s">
        <v>1699</v>
      </c>
      <c r="B1617" s="27">
        <v>39771</v>
      </c>
      <c r="C1617" s="46">
        <f>VLOOKUP(A1617,'All Plans inc Retail Parks etc'!$A$2:B4551,2,FALSE)</f>
        <v>1</v>
      </c>
    </row>
    <row r="1618" spans="1:3" ht="12.75">
      <c r="A1618" s="26" t="s">
        <v>2021</v>
      </c>
      <c r="B1618" s="27">
        <v>39030</v>
      </c>
      <c r="C1618" s="46">
        <f>VLOOKUP(A1618,'All Plans inc Retail Parks etc'!$A$2:B4552,2,FALSE)</f>
        <v>1</v>
      </c>
    </row>
    <row r="1619" spans="1:3" ht="12.75">
      <c r="A1619" s="26" t="s">
        <v>2022</v>
      </c>
      <c r="B1619" s="27">
        <v>39491</v>
      </c>
      <c r="C1619" s="46">
        <f>VLOOKUP(A1619,'All Plans inc Retail Parks etc'!$A$2:B4553,2,FALSE)</f>
        <v>1</v>
      </c>
    </row>
    <row r="1620" spans="1:3" ht="12.75">
      <c r="A1620" s="26" t="s">
        <v>1700</v>
      </c>
      <c r="B1620" s="27">
        <v>39352</v>
      </c>
      <c r="C1620" s="46">
        <f>VLOOKUP(A1620,'All Plans inc Retail Parks etc'!$A$2:B4554,2,FALSE)</f>
        <v>1</v>
      </c>
    </row>
    <row r="1621" spans="1:3" ht="12.75">
      <c r="A1621" s="26" t="s">
        <v>1701</v>
      </c>
      <c r="B1621" s="27">
        <v>39752</v>
      </c>
      <c r="C1621" s="46">
        <f>VLOOKUP(A1621,'All Plans inc Retail Parks etc'!$A$2:B4555,2,FALSE)</f>
        <v>1</v>
      </c>
    </row>
    <row r="1622" spans="1:3" ht="12.75">
      <c r="A1622" s="26" t="s">
        <v>2023</v>
      </c>
      <c r="B1622" s="27">
        <v>39331</v>
      </c>
      <c r="C1622" s="46">
        <f>VLOOKUP(A1622,'All Plans inc Retail Parks etc'!$A$2:B4556,2,FALSE)</f>
        <v>1</v>
      </c>
    </row>
    <row r="1623" spans="1:3" ht="12.75">
      <c r="A1623" s="26" t="s">
        <v>1702</v>
      </c>
      <c r="B1623" s="27">
        <v>39833</v>
      </c>
      <c r="C1623" s="46">
        <f>VLOOKUP(A1623,'All Plans inc Retail Parks etc'!$A$2:B4557,2,FALSE)</f>
        <v>1</v>
      </c>
    </row>
    <row r="1624" spans="1:3" ht="12.75">
      <c r="A1624" s="26" t="s">
        <v>1448</v>
      </c>
      <c r="B1624" s="27">
        <v>38561</v>
      </c>
      <c r="C1624" s="46">
        <f>VLOOKUP(A1624,'All Plans inc Retail Parks etc'!$A$2:B4558,2,FALSE)</f>
        <v>1</v>
      </c>
    </row>
    <row r="1625" spans="1:3" ht="12.75">
      <c r="A1625" s="26" t="s">
        <v>1703</v>
      </c>
      <c r="B1625" s="27">
        <v>39416</v>
      </c>
      <c r="C1625" s="46">
        <f>VLOOKUP(A1625,'All Plans inc Retail Parks etc'!$A$2:B4559,2,FALSE)</f>
        <v>1</v>
      </c>
    </row>
    <row r="1626" spans="1:3" ht="12.75">
      <c r="A1626" s="26" t="s">
        <v>1704</v>
      </c>
      <c r="B1626" s="27">
        <v>39125</v>
      </c>
      <c r="C1626" s="46">
        <f>VLOOKUP(A1626,'All Plans inc Retail Parks etc'!$A$2:B4560,2,FALSE)</f>
        <v>1</v>
      </c>
    </row>
    <row r="1627" spans="1:3" ht="12.75">
      <c r="A1627" s="26" t="s">
        <v>971</v>
      </c>
      <c r="B1627" s="27">
        <v>38495</v>
      </c>
      <c r="C1627" s="46">
        <f>VLOOKUP(A1627,'All Plans inc Retail Parks etc'!$A$2:B4561,2,FALSE)</f>
        <v>1</v>
      </c>
    </row>
    <row r="1628" spans="1:3" ht="12.75">
      <c r="A1628" s="26" t="s">
        <v>2024</v>
      </c>
      <c r="B1628" s="27">
        <v>39782</v>
      </c>
      <c r="C1628" s="46">
        <f>VLOOKUP(A1628,'All Plans inc Retail Parks etc'!$A$2:B4562,2,FALSE)</f>
        <v>1</v>
      </c>
    </row>
    <row r="1629" spans="1:3" ht="12.75">
      <c r="A1629" s="26" t="s">
        <v>1705</v>
      </c>
      <c r="B1629" s="27">
        <v>39139</v>
      </c>
      <c r="C1629" s="46">
        <f>VLOOKUP(A1629,'All Plans inc Retail Parks etc'!$A$2:B4563,2,FALSE)</f>
        <v>1</v>
      </c>
    </row>
    <row r="1630" spans="1:3" ht="12.75">
      <c r="A1630" s="26" t="s">
        <v>1706</v>
      </c>
      <c r="B1630" s="27">
        <v>39552</v>
      </c>
      <c r="C1630" s="46">
        <f>VLOOKUP(A1630,'All Plans inc Retail Parks etc'!$A$2:B4564,2,FALSE)</f>
        <v>1</v>
      </c>
    </row>
    <row r="1631" spans="1:3" ht="12.75">
      <c r="A1631" s="26" t="s">
        <v>2025</v>
      </c>
      <c r="B1631" s="27">
        <v>39582</v>
      </c>
      <c r="C1631" s="46">
        <f>VLOOKUP(A1631,'All Plans inc Retail Parks etc'!$A$2:B4565,2,FALSE)</f>
        <v>1</v>
      </c>
    </row>
    <row r="1632" spans="1:3" ht="12.75">
      <c r="A1632" s="26" t="s">
        <v>1707</v>
      </c>
      <c r="B1632" s="27">
        <v>39479</v>
      </c>
      <c r="C1632" s="46">
        <f>VLOOKUP(A1632,'All Plans inc Retail Parks etc'!$A$2:B4566,2,FALSE)</f>
        <v>1</v>
      </c>
    </row>
    <row r="1633" spans="1:3" ht="12.75">
      <c r="A1633" s="26" t="s">
        <v>2470</v>
      </c>
      <c r="B1633" s="27">
        <v>39366</v>
      </c>
      <c r="C1633" s="46">
        <f>VLOOKUP(A1633,'All Plans inc Retail Parks etc'!$A$2:B4567,2,FALSE)</f>
        <v>1</v>
      </c>
    </row>
    <row r="1634" spans="1:3" ht="12.75">
      <c r="A1634" s="26" t="s">
        <v>2471</v>
      </c>
      <c r="B1634" s="27">
        <v>39366</v>
      </c>
      <c r="C1634" s="46">
        <f>VLOOKUP(A1634,'All Plans inc Retail Parks etc'!$A$2:B4568,2,FALSE)</f>
        <v>1</v>
      </c>
    </row>
    <row r="1635" spans="1:3" ht="12.75">
      <c r="A1635" s="26" t="s">
        <v>630</v>
      </c>
      <c r="B1635" s="27">
        <v>39583</v>
      </c>
      <c r="C1635" s="46">
        <f>VLOOKUP(A1635,'All Plans inc Retail Parks etc'!$A$2:B4569,2,FALSE)</f>
        <v>1</v>
      </c>
    </row>
    <row r="1636" spans="1:3" ht="12.75">
      <c r="A1636" s="26" t="s">
        <v>631</v>
      </c>
      <c r="B1636" s="27">
        <v>39587</v>
      </c>
      <c r="C1636" s="46">
        <f>VLOOKUP(A1636,'All Plans inc Retail Parks etc'!$A$2:B4570,2,FALSE)</f>
        <v>1</v>
      </c>
    </row>
    <row r="1637" spans="1:3" ht="12.75">
      <c r="A1637" s="26" t="s">
        <v>2026</v>
      </c>
      <c r="B1637" s="27">
        <v>39693</v>
      </c>
      <c r="C1637" s="46">
        <f>VLOOKUP(A1637,'All Plans inc Retail Parks etc'!$A$2:B4571,2,FALSE)</f>
        <v>1</v>
      </c>
    </row>
    <row r="1638" spans="1:3" ht="12.75">
      <c r="A1638" s="26" t="s">
        <v>623</v>
      </c>
      <c r="B1638" s="27">
        <v>38923</v>
      </c>
      <c r="C1638" s="46">
        <f>VLOOKUP(A1638,'All Plans inc Retail Parks etc'!$A$2:B4572,2,FALSE)</f>
        <v>1</v>
      </c>
    </row>
    <row r="1639" spans="1:3" ht="12.75">
      <c r="A1639" s="26" t="s">
        <v>2027</v>
      </c>
      <c r="B1639" s="27">
        <v>39890</v>
      </c>
      <c r="C1639" s="46">
        <f>VLOOKUP(A1639,'All Plans inc Retail Parks etc'!$A$2:B4573,2,FALSE)</f>
        <v>1</v>
      </c>
    </row>
    <row r="1640" spans="1:3" ht="12.75">
      <c r="A1640" s="26" t="s">
        <v>2028</v>
      </c>
      <c r="B1640" s="27">
        <v>38924</v>
      </c>
      <c r="C1640" s="46">
        <f>VLOOKUP(A1640,'All Plans inc Retail Parks etc'!$A$2:B4574,2,FALSE)</f>
        <v>1</v>
      </c>
    </row>
    <row r="1641" spans="1:3" ht="12.75">
      <c r="A1641" s="26" t="s">
        <v>2029</v>
      </c>
      <c r="B1641" s="27">
        <v>39469</v>
      </c>
      <c r="C1641" s="46">
        <f>VLOOKUP(A1641,'All Plans inc Retail Parks etc'!$A$2:B4575,2,FALSE)</f>
        <v>1</v>
      </c>
    </row>
    <row r="1642" spans="1:3" ht="12.75">
      <c r="A1642" s="26" t="s">
        <v>1708</v>
      </c>
      <c r="B1642" s="27">
        <v>39486</v>
      </c>
      <c r="C1642" s="46">
        <f>VLOOKUP(A1642,'All Plans inc Retail Parks etc'!$A$2:B4576,2,FALSE)</f>
        <v>1</v>
      </c>
    </row>
    <row r="1643" spans="1:3" ht="12.75">
      <c r="A1643" s="26" t="s">
        <v>2030</v>
      </c>
      <c r="B1643" s="27">
        <v>39489</v>
      </c>
      <c r="C1643" s="46">
        <f>VLOOKUP(A1643,'All Plans inc Retail Parks etc'!$A$2:B4577,2,FALSE)</f>
        <v>1</v>
      </c>
    </row>
    <row r="1644" spans="1:3" ht="12.75">
      <c r="A1644" s="26" t="s">
        <v>2031</v>
      </c>
      <c r="B1644" s="27">
        <v>39485</v>
      </c>
      <c r="C1644" s="46">
        <f>VLOOKUP(A1644,'All Plans inc Retail Parks etc'!$A$2:B4578,2,FALSE)</f>
        <v>1</v>
      </c>
    </row>
    <row r="1645" spans="1:3" ht="12.75">
      <c r="A1645" s="26" t="s">
        <v>2032</v>
      </c>
      <c r="B1645" s="27">
        <v>39489</v>
      </c>
      <c r="C1645" s="46">
        <f>VLOOKUP(A1645,'All Plans inc Retail Parks etc'!$A$2:B4579,2,FALSE)</f>
        <v>1</v>
      </c>
    </row>
    <row r="1646" spans="1:3" ht="12.75">
      <c r="A1646" s="26" t="s">
        <v>2033</v>
      </c>
      <c r="B1646" s="27">
        <v>39485</v>
      </c>
      <c r="C1646" s="46">
        <f>VLOOKUP(A1646,'All Plans inc Retail Parks etc'!$A$2:B4580,2,FALSE)</f>
        <v>1</v>
      </c>
    </row>
    <row r="1647" spans="1:3" ht="12.75">
      <c r="A1647" s="26" t="s">
        <v>1709</v>
      </c>
      <c r="B1647" s="27">
        <v>39203</v>
      </c>
      <c r="C1647" s="46">
        <f>VLOOKUP(A1647,'All Plans inc Retail Parks etc'!$A$2:B4581,2,FALSE)</f>
        <v>1</v>
      </c>
    </row>
    <row r="1648" spans="1:3" ht="12.75">
      <c r="A1648" s="26" t="s">
        <v>2388</v>
      </c>
      <c r="B1648" s="27">
        <v>39315</v>
      </c>
      <c r="C1648" s="46">
        <f>VLOOKUP(A1648,'All Plans inc Retail Parks etc'!$A$2:B4582,2,FALSE)</f>
        <v>1</v>
      </c>
    </row>
    <row r="1649" spans="1:3" ht="12.75">
      <c r="A1649" s="26" t="s">
        <v>2389</v>
      </c>
      <c r="B1649" s="27">
        <v>39315</v>
      </c>
      <c r="C1649" s="46">
        <f>VLOOKUP(A1649,'All Plans inc Retail Parks etc'!$A$2:B4583,2,FALSE)</f>
        <v>1</v>
      </c>
    </row>
    <row r="1650" spans="1:3" ht="12.75">
      <c r="A1650" s="26" t="s">
        <v>2034</v>
      </c>
      <c r="B1650" s="27">
        <v>39841</v>
      </c>
      <c r="C1650" s="46">
        <f>VLOOKUP(A1650,'All Plans inc Retail Parks etc'!$A$2:B4584,2,FALSE)</f>
        <v>1</v>
      </c>
    </row>
    <row r="1651" spans="1:3" ht="12.75">
      <c r="A1651" s="26" t="s">
        <v>1710</v>
      </c>
      <c r="B1651" s="27">
        <v>39693</v>
      </c>
      <c r="C1651" s="46">
        <f>VLOOKUP(A1651,'All Plans inc Retail Parks etc'!$A$2:B4585,2,FALSE)</f>
        <v>1</v>
      </c>
    </row>
    <row r="1652" spans="1:3" ht="12.75">
      <c r="A1652" s="26" t="s">
        <v>1711</v>
      </c>
      <c r="B1652" s="27">
        <v>39603</v>
      </c>
      <c r="C1652" s="46">
        <f>VLOOKUP(A1652,'All Plans inc Retail Parks etc'!$A$2:B4586,2,FALSE)</f>
        <v>1</v>
      </c>
    </row>
    <row r="1653" spans="1:3" ht="12.75">
      <c r="A1653" s="26" t="s">
        <v>1712</v>
      </c>
      <c r="B1653" s="27">
        <v>39195</v>
      </c>
      <c r="C1653" s="46">
        <f>VLOOKUP(A1653,'All Plans inc Retail Parks etc'!$A$2:B4587,2,FALSE)</f>
        <v>1</v>
      </c>
    </row>
    <row r="1654" spans="1:3" ht="12.75">
      <c r="A1654" s="26" t="s">
        <v>1925</v>
      </c>
      <c r="B1654" s="27">
        <v>39380</v>
      </c>
      <c r="C1654" s="46">
        <f>VLOOKUP(A1654,'All Plans inc Retail Parks etc'!$A$2:B4588,2,FALSE)</f>
        <v>1</v>
      </c>
    </row>
    <row r="1655" spans="1:3" ht="12.75">
      <c r="A1655" s="26" t="s">
        <v>1713</v>
      </c>
      <c r="B1655" s="27">
        <v>39567</v>
      </c>
      <c r="C1655" s="46">
        <f>VLOOKUP(A1655,'All Plans inc Retail Parks etc'!$A$2:B4589,2,FALSE)</f>
        <v>1</v>
      </c>
    </row>
    <row r="1656" spans="1:3" ht="12.75">
      <c r="A1656" s="26" t="s">
        <v>2035</v>
      </c>
      <c r="B1656" s="27">
        <v>39813</v>
      </c>
      <c r="C1656" s="46">
        <f>VLOOKUP(A1656,'All Plans inc Retail Parks etc'!$A$2:B4590,2,FALSE)</f>
        <v>1</v>
      </c>
    </row>
    <row r="1657" spans="1:3" ht="12.75">
      <c r="A1657" s="26" t="s">
        <v>1714</v>
      </c>
      <c r="B1657" s="27">
        <v>39064</v>
      </c>
      <c r="C1657" s="46">
        <f>VLOOKUP(A1657,'All Plans inc Retail Parks etc'!$A$2:B4591,2,FALSE)</f>
        <v>1</v>
      </c>
    </row>
    <row r="1658" spans="1:3" ht="12.75">
      <c r="A1658" s="26" t="s">
        <v>1715</v>
      </c>
      <c r="B1658" s="27">
        <v>39848</v>
      </c>
      <c r="C1658" s="46">
        <f>VLOOKUP(A1658,'All Plans inc Retail Parks etc'!$A$2:B4592,2,FALSE)</f>
        <v>1</v>
      </c>
    </row>
    <row r="1659" spans="1:3" ht="12.75">
      <c r="A1659" s="26" t="s">
        <v>1716</v>
      </c>
      <c r="B1659" s="27">
        <v>39064</v>
      </c>
      <c r="C1659" s="46">
        <f>VLOOKUP(A1659,'All Plans inc Retail Parks etc'!$A$2:B4593,2,FALSE)</f>
        <v>1</v>
      </c>
    </row>
    <row r="1660" spans="1:3" ht="12.75">
      <c r="A1660" s="26" t="s">
        <v>2390</v>
      </c>
      <c r="B1660" s="27">
        <v>39541</v>
      </c>
      <c r="C1660" s="46">
        <f>VLOOKUP(A1660,'All Plans inc Retail Parks etc'!$A$2:B4594,2,FALSE)</f>
        <v>1</v>
      </c>
    </row>
    <row r="1661" spans="1:3" ht="12.75">
      <c r="A1661" s="26" t="s">
        <v>2036</v>
      </c>
      <c r="B1661" s="27">
        <v>39898</v>
      </c>
      <c r="C1661" s="46">
        <f>VLOOKUP(A1661,'All Plans inc Retail Parks etc'!$A$2:B4595,2,FALSE)</f>
        <v>1</v>
      </c>
    </row>
    <row r="1662" spans="1:3" ht="12.75">
      <c r="A1662" s="26" t="s">
        <v>1717</v>
      </c>
      <c r="B1662" s="27">
        <v>39828</v>
      </c>
      <c r="C1662" s="46">
        <f>VLOOKUP(A1662,'All Plans inc Retail Parks etc'!$A$2:B4596,2,FALSE)</f>
        <v>1</v>
      </c>
    </row>
    <row r="1663" spans="1:3" ht="12.75">
      <c r="A1663" s="26" t="s">
        <v>2037</v>
      </c>
      <c r="B1663" s="27">
        <v>38852</v>
      </c>
      <c r="C1663" s="46">
        <f>VLOOKUP(A1663,'All Plans inc Retail Parks etc'!$A$2:B4597,2,FALSE)</f>
        <v>1</v>
      </c>
    </row>
    <row r="1664" spans="1:3" ht="12.75">
      <c r="A1664" s="26" t="s">
        <v>2038</v>
      </c>
      <c r="B1664" s="27">
        <v>38852</v>
      </c>
      <c r="C1664" s="46">
        <f>VLOOKUP(A1664,'All Plans inc Retail Parks etc'!$A$2:B4598,2,FALSE)</f>
        <v>1</v>
      </c>
    </row>
    <row r="1665" spans="1:3" ht="12.75">
      <c r="A1665" s="26" t="s">
        <v>1718</v>
      </c>
      <c r="B1665" s="27">
        <v>39379</v>
      </c>
      <c r="C1665" s="46">
        <f>VLOOKUP(A1665,'All Plans inc Retail Parks etc'!$A$2:B4599,2,FALSE)</f>
        <v>1</v>
      </c>
    </row>
    <row r="1666" spans="1:3" ht="12.75">
      <c r="A1666" s="26" t="s">
        <v>2416</v>
      </c>
      <c r="B1666" s="27">
        <v>39521</v>
      </c>
      <c r="C1666" s="46">
        <f>VLOOKUP(A1666,'All Plans inc Retail Parks etc'!$A$2:B4600,2,FALSE)</f>
        <v>1</v>
      </c>
    </row>
    <row r="1667" spans="1:3" ht="12.75">
      <c r="A1667" s="26" t="s">
        <v>2417</v>
      </c>
      <c r="B1667" s="27">
        <v>39782</v>
      </c>
      <c r="C1667" s="46">
        <f>VLOOKUP(A1667,'All Plans inc Retail Parks etc'!$A$2:B4601,2,FALSE)</f>
        <v>1</v>
      </c>
    </row>
    <row r="1668" spans="1:3" ht="12.75">
      <c r="A1668" s="26" t="s">
        <v>1719</v>
      </c>
      <c r="B1668" s="27">
        <v>39848</v>
      </c>
      <c r="C1668" s="46">
        <f>VLOOKUP(A1668,'All Plans inc Retail Parks etc'!$A$2:B4602,2,FALSE)</f>
        <v>1</v>
      </c>
    </row>
    <row r="1669" spans="1:3" ht="12.75">
      <c r="A1669" s="26" t="s">
        <v>2418</v>
      </c>
      <c r="B1669" s="27">
        <v>39211</v>
      </c>
      <c r="C1669" s="46">
        <f>VLOOKUP(A1669,'All Plans inc Retail Parks etc'!$A$2:B4603,2,FALSE)</f>
        <v>1</v>
      </c>
    </row>
    <row r="1670" spans="1:3" ht="12.75">
      <c r="A1670" s="26" t="s">
        <v>2432</v>
      </c>
      <c r="B1670" s="27">
        <v>39281</v>
      </c>
      <c r="C1670" s="46">
        <f>VLOOKUP(A1670,'All Plans inc Retail Parks etc'!$A$2:B4604,2,FALSE)</f>
        <v>1</v>
      </c>
    </row>
    <row r="1671" spans="1:3" ht="12.75">
      <c r="A1671" s="26" t="s">
        <v>2419</v>
      </c>
      <c r="B1671" s="27">
        <v>39211</v>
      </c>
      <c r="C1671" s="46">
        <f>VLOOKUP(A1671,'All Plans inc Retail Parks etc'!$A$2:B4605,2,FALSE)</f>
        <v>1</v>
      </c>
    </row>
    <row r="1672" spans="1:3" ht="12.75">
      <c r="A1672" s="26" t="s">
        <v>1720</v>
      </c>
      <c r="B1672" s="27">
        <v>39517</v>
      </c>
      <c r="C1672" s="46">
        <f>VLOOKUP(A1672,'All Plans inc Retail Parks etc'!$A$2:B4606,2,FALSE)</f>
        <v>1</v>
      </c>
    </row>
    <row r="1673" spans="1:3" ht="12.75">
      <c r="A1673" s="26" t="s">
        <v>127</v>
      </c>
      <c r="B1673" s="27">
        <v>39867</v>
      </c>
      <c r="C1673" s="46">
        <f>VLOOKUP(A1673,'All Plans inc Retail Parks etc'!$A$2:B4607,2,FALSE)</f>
        <v>1</v>
      </c>
    </row>
    <row r="1674" spans="1:3" ht="12.75">
      <c r="A1674" s="26" t="s">
        <v>2116</v>
      </c>
      <c r="B1674" s="27">
        <v>38498</v>
      </c>
      <c r="C1674" s="46">
        <f>VLOOKUP(A1674,'All Plans inc Retail Parks etc'!$A$2:B4608,2,FALSE)</f>
        <v>1</v>
      </c>
    </row>
    <row r="1675" spans="1:3" ht="12.75">
      <c r="A1675" s="26" t="s">
        <v>128</v>
      </c>
      <c r="B1675" s="27">
        <v>39745</v>
      </c>
      <c r="C1675" s="46">
        <f>VLOOKUP(A1675,'All Plans inc Retail Parks etc'!$A$2:B4609,2,FALSE)</f>
        <v>1</v>
      </c>
    </row>
    <row r="1676" spans="1:3" ht="12.75">
      <c r="A1676" s="26" t="s">
        <v>203</v>
      </c>
      <c r="B1676" s="27">
        <v>39027</v>
      </c>
      <c r="C1676" s="46">
        <f>VLOOKUP(A1676,'All Plans inc Retail Parks etc'!$A$2:B4610,2,FALSE)</f>
        <v>1</v>
      </c>
    </row>
    <row r="1677" spans="1:3" ht="12.75">
      <c r="A1677" s="26" t="s">
        <v>1347</v>
      </c>
      <c r="B1677" s="27">
        <v>39629</v>
      </c>
      <c r="C1677" s="46">
        <f>VLOOKUP(A1677,'All Plans inc Retail Parks etc'!$A$2:B4611,2,FALSE)</f>
        <v>1</v>
      </c>
    </row>
    <row r="1678" spans="1:3" ht="12.75">
      <c r="A1678" s="26" t="s">
        <v>1348</v>
      </c>
      <c r="B1678" s="27">
        <v>39629</v>
      </c>
      <c r="C1678" s="46">
        <f>VLOOKUP(A1678,'All Plans inc Retail Parks etc'!$A$2:B4612,2,FALSE)</f>
        <v>1</v>
      </c>
    </row>
    <row r="1679" spans="1:3" ht="12.75">
      <c r="A1679" s="26" t="s">
        <v>1349</v>
      </c>
      <c r="B1679" s="27">
        <v>39629</v>
      </c>
      <c r="C1679" s="46">
        <f>VLOOKUP(A1679,'All Plans inc Retail Parks etc'!$A$2:B4613,2,FALSE)</f>
        <v>1</v>
      </c>
    </row>
    <row r="1680" spans="1:3" ht="12.75">
      <c r="A1680" s="26" t="s">
        <v>129</v>
      </c>
      <c r="B1680" s="27">
        <v>39721</v>
      </c>
      <c r="C1680" s="46">
        <f>VLOOKUP(A1680,'All Plans inc Retail Parks etc'!$A$2:B4614,2,FALSE)</f>
        <v>1</v>
      </c>
    </row>
    <row r="1681" spans="1:3" ht="12.75">
      <c r="A1681" s="26" t="s">
        <v>2420</v>
      </c>
      <c r="B1681" s="27">
        <v>39336</v>
      </c>
      <c r="C1681" s="46">
        <f>VLOOKUP(A1681,'All Plans inc Retail Parks etc'!$A$2:B4615,2,FALSE)</f>
        <v>1</v>
      </c>
    </row>
    <row r="1682" spans="1:3" ht="12.75">
      <c r="A1682" s="26" t="s">
        <v>2421</v>
      </c>
      <c r="B1682" s="27">
        <v>39049</v>
      </c>
      <c r="C1682" s="46">
        <f>VLOOKUP(A1682,'All Plans inc Retail Parks etc'!$A$2:B4616,2,FALSE)</f>
        <v>1</v>
      </c>
    </row>
    <row r="1683" spans="1:3" ht="12.75">
      <c r="A1683" s="26" t="s">
        <v>130</v>
      </c>
      <c r="B1683" s="27">
        <v>39567</v>
      </c>
      <c r="C1683" s="46">
        <f>VLOOKUP(A1683,'All Plans inc Retail Parks etc'!$A$2:B4617,2,FALSE)</f>
        <v>1</v>
      </c>
    </row>
    <row r="1684" spans="1:3" ht="12.75">
      <c r="A1684" s="26" t="s">
        <v>2422</v>
      </c>
      <c r="B1684" s="27">
        <v>38770</v>
      </c>
      <c r="C1684" s="46">
        <f>VLOOKUP(A1684,'All Plans inc Retail Parks etc'!$A$2:B4618,2,FALSE)</f>
        <v>1</v>
      </c>
    </row>
    <row r="1685" spans="1:3" ht="12.75">
      <c r="A1685" s="26" t="s">
        <v>1626</v>
      </c>
      <c r="B1685" s="27">
        <v>38470</v>
      </c>
      <c r="C1685" s="46">
        <f>VLOOKUP(A1685,'All Plans inc Retail Parks etc'!$A$2:B4619,2,FALSE)</f>
        <v>1</v>
      </c>
    </row>
    <row r="1686" spans="1:3" ht="12.75">
      <c r="A1686" s="26" t="s">
        <v>1627</v>
      </c>
      <c r="B1686" s="27">
        <v>38489</v>
      </c>
      <c r="C1686" s="46">
        <f>VLOOKUP(A1686,'All Plans inc Retail Parks etc'!$A$2:B4620,2,FALSE)</f>
        <v>1</v>
      </c>
    </row>
    <row r="1687" spans="1:3" ht="12.75">
      <c r="A1687" s="26" t="s">
        <v>179</v>
      </c>
      <c r="B1687" s="27">
        <v>38968</v>
      </c>
      <c r="C1687" s="46">
        <f>VLOOKUP(A1687,'All Plans inc Retail Parks etc'!$A$2:B4621,2,FALSE)</f>
        <v>1</v>
      </c>
    </row>
    <row r="1688" spans="1:3" ht="12.75">
      <c r="A1688" s="26" t="s">
        <v>1926</v>
      </c>
      <c r="B1688" s="27">
        <v>38581</v>
      </c>
      <c r="C1688" s="46">
        <f>VLOOKUP(A1688,'All Plans inc Retail Parks etc'!$A$2:B4622,2,FALSE)</f>
        <v>1</v>
      </c>
    </row>
    <row r="1689" spans="1:3" ht="12.75">
      <c r="A1689" s="26" t="s">
        <v>131</v>
      </c>
      <c r="B1689" s="27">
        <v>39198</v>
      </c>
      <c r="C1689" s="46">
        <f>VLOOKUP(A1689,'All Plans inc Retail Parks etc'!$A$2:B4623,2,FALSE)</f>
        <v>1</v>
      </c>
    </row>
    <row r="1690" spans="1:3" ht="12.75">
      <c r="A1690" s="26" t="s">
        <v>132</v>
      </c>
      <c r="B1690" s="27">
        <v>39737</v>
      </c>
      <c r="C1690" s="46">
        <f>VLOOKUP(A1690,'All Plans inc Retail Parks etc'!$A$2:B4624,2,FALSE)</f>
        <v>9</v>
      </c>
    </row>
    <row r="1691" spans="1:3" ht="12.75">
      <c r="A1691" s="26" t="s">
        <v>276</v>
      </c>
      <c r="B1691" s="27">
        <v>39213</v>
      </c>
      <c r="C1691" s="46">
        <f>VLOOKUP(A1691,'All Plans inc Retail Parks etc'!$A$2:B4625,2,FALSE)</f>
        <v>1</v>
      </c>
    </row>
    <row r="1692" spans="1:3" ht="12.75">
      <c r="A1692" s="26" t="s">
        <v>180</v>
      </c>
      <c r="B1692" s="27">
        <v>39792</v>
      </c>
      <c r="C1692" s="46">
        <f>VLOOKUP(A1692,'All Plans inc Retail Parks etc'!$A$2:B4626,2,FALSE)</f>
        <v>1</v>
      </c>
    </row>
    <row r="1693" spans="1:3" ht="12.75">
      <c r="A1693" s="26" t="s">
        <v>26</v>
      </c>
      <c r="B1693" s="27">
        <v>38581</v>
      </c>
      <c r="C1693" s="46" t="e">
        <f>VLOOKUP(A1693,'All Plans inc Retail Parks etc'!$A$2:B4627,2,FALSE)</f>
        <v>#N/A</v>
      </c>
    </row>
    <row r="1694" spans="1:3" ht="12.75">
      <c r="A1694" s="26" t="s">
        <v>133</v>
      </c>
      <c r="B1694" s="27">
        <v>39783</v>
      </c>
      <c r="C1694" s="46">
        <f>VLOOKUP(A1694,'All Plans inc Retail Parks etc'!$A$2:B4628,2,FALSE)</f>
        <v>18</v>
      </c>
    </row>
    <row r="1695" spans="1:3" ht="12.75">
      <c r="A1695" s="26" t="s">
        <v>181</v>
      </c>
      <c r="B1695" s="27">
        <v>39842</v>
      </c>
      <c r="C1695" s="46">
        <f>VLOOKUP(A1695,'All Plans inc Retail Parks etc'!$A$2:B4629,2,FALSE)</f>
        <v>1</v>
      </c>
    </row>
    <row r="1696" spans="1:3" ht="12.75">
      <c r="A1696" s="26" t="s">
        <v>134</v>
      </c>
      <c r="B1696" s="27">
        <v>38889</v>
      </c>
      <c r="C1696" s="46">
        <f>VLOOKUP(A1696,'All Plans inc Retail Parks etc'!$A$2:B4630,2,FALSE)</f>
        <v>1</v>
      </c>
    </row>
    <row r="1697" spans="1:3" ht="12.75">
      <c r="A1697" s="26" t="s">
        <v>182</v>
      </c>
      <c r="B1697" s="27">
        <v>39842</v>
      </c>
      <c r="C1697" s="46">
        <f>VLOOKUP(A1697,'All Plans inc Retail Parks etc'!$A$2:B4631,2,FALSE)</f>
        <v>1</v>
      </c>
    </row>
    <row r="1698" spans="1:3" ht="12.75">
      <c r="A1698" s="26" t="s">
        <v>135</v>
      </c>
      <c r="B1698" s="27">
        <v>39477</v>
      </c>
      <c r="C1698" s="46">
        <f>VLOOKUP(A1698,'All Plans inc Retail Parks etc'!$A$2:B4632,2,FALSE)</f>
        <v>1</v>
      </c>
    </row>
    <row r="1699" spans="1:3" ht="12.75">
      <c r="A1699" s="26" t="s">
        <v>136</v>
      </c>
      <c r="B1699" s="27">
        <v>39709</v>
      </c>
      <c r="C1699" s="46">
        <f>VLOOKUP(A1699,'All Plans inc Retail Parks etc'!$A$2:B4633,2,FALSE)</f>
        <v>1</v>
      </c>
    </row>
    <row r="1700" spans="1:3" ht="12.75">
      <c r="A1700" s="26" t="s">
        <v>1628</v>
      </c>
      <c r="B1700" s="27">
        <v>38510</v>
      </c>
      <c r="C1700" s="46">
        <f>VLOOKUP(A1700,'All Plans inc Retail Parks etc'!$A$2:B4634,2,FALSE)</f>
        <v>1</v>
      </c>
    </row>
    <row r="1701" spans="1:3" ht="12.75">
      <c r="A1701" s="26" t="s">
        <v>2413</v>
      </c>
      <c r="B1701" s="27">
        <v>39369</v>
      </c>
      <c r="C1701" s="46">
        <f>VLOOKUP(A1701,'All Plans inc Retail Parks etc'!$A$2:B4635,2,FALSE)</f>
        <v>1</v>
      </c>
    </row>
    <row r="1702" spans="1:3" ht="12.75">
      <c r="A1702" s="26" t="s">
        <v>2472</v>
      </c>
      <c r="B1702" s="27">
        <v>39369</v>
      </c>
      <c r="C1702" s="46">
        <f>VLOOKUP(A1702,'All Plans inc Retail Parks etc'!$A$2:B4636,2,FALSE)</f>
        <v>1</v>
      </c>
    </row>
    <row r="1703" spans="1:3" ht="12.75">
      <c r="A1703" s="26" t="s">
        <v>183</v>
      </c>
      <c r="B1703" s="27">
        <v>39369</v>
      </c>
      <c r="C1703" s="46">
        <f>VLOOKUP(A1703,'All Plans inc Retail Parks etc'!$A$2:B4637,2,FALSE)</f>
        <v>1</v>
      </c>
    </row>
    <row r="1704" spans="1:3" ht="12.75">
      <c r="A1704" s="26" t="s">
        <v>1316</v>
      </c>
      <c r="B1704" s="27">
        <v>39416</v>
      </c>
      <c r="C1704" s="46">
        <f>VLOOKUP(A1704,'All Plans inc Retail Parks etc'!$A$2:B4638,2,FALSE)</f>
        <v>1</v>
      </c>
    </row>
    <row r="1705" spans="1:3" ht="12.75">
      <c r="A1705" s="26" t="s">
        <v>381</v>
      </c>
      <c r="B1705" s="27">
        <v>39888</v>
      </c>
      <c r="C1705" s="46">
        <f>VLOOKUP(A1705,'All Plans inc Retail Parks etc'!$A$2:B4639,2,FALSE)</f>
        <v>1</v>
      </c>
    </row>
    <row r="1706" spans="1:3" ht="12.75">
      <c r="A1706" s="26" t="s">
        <v>137</v>
      </c>
      <c r="B1706" s="27">
        <v>39205</v>
      </c>
      <c r="C1706" s="46">
        <f>VLOOKUP(A1706,'All Plans inc Retail Parks etc'!$A$2:B4640,2,FALSE)</f>
        <v>1</v>
      </c>
    </row>
    <row r="1707" spans="1:3" ht="12.75">
      <c r="A1707" s="26" t="s">
        <v>138</v>
      </c>
      <c r="B1707" s="27">
        <v>39715</v>
      </c>
      <c r="C1707" s="46">
        <f>VLOOKUP(A1707,'All Plans inc Retail Parks etc'!$A$2:B4641,2,FALSE)</f>
        <v>1</v>
      </c>
    </row>
    <row r="1708" spans="1:3" ht="12.75">
      <c r="A1708" s="26" t="s">
        <v>184</v>
      </c>
      <c r="B1708" s="27">
        <v>39809</v>
      </c>
      <c r="C1708" s="46">
        <f>VLOOKUP(A1708,'All Plans inc Retail Parks etc'!$A$2:B4642,2,FALSE)</f>
        <v>1</v>
      </c>
    </row>
    <row r="1709" spans="1:3" ht="12.75">
      <c r="A1709" s="26" t="s">
        <v>185</v>
      </c>
      <c r="B1709" s="27">
        <v>39809</v>
      </c>
      <c r="C1709" s="46">
        <f>VLOOKUP(A1709,'All Plans inc Retail Parks etc'!$A$2:B4643,2,FALSE)</f>
        <v>1</v>
      </c>
    </row>
    <row r="1710" spans="1:3" ht="12.75">
      <c r="A1710" s="26" t="s">
        <v>139</v>
      </c>
      <c r="B1710" s="27">
        <v>39497</v>
      </c>
      <c r="C1710" s="46">
        <f>VLOOKUP(A1710,'All Plans inc Retail Parks etc'!$A$2:B4644,2,FALSE)</f>
        <v>1</v>
      </c>
    </row>
    <row r="1711" spans="1:3" ht="12.75">
      <c r="A1711" s="26" t="s">
        <v>140</v>
      </c>
      <c r="B1711" s="27">
        <v>39660</v>
      </c>
      <c r="C1711" s="46">
        <f>VLOOKUP(A1711,'All Plans inc Retail Parks etc'!$A$2:B4645,2,FALSE)</f>
        <v>1</v>
      </c>
    </row>
    <row r="1712" spans="1:3" ht="12.75">
      <c r="A1712" s="26" t="s">
        <v>2473</v>
      </c>
      <c r="B1712" s="27">
        <v>39310</v>
      </c>
      <c r="C1712" s="46">
        <f>VLOOKUP(A1712,'All Plans inc Retail Parks etc'!$A$2:B4646,2,FALSE)</f>
        <v>1</v>
      </c>
    </row>
    <row r="1713" spans="1:3" ht="12.75">
      <c r="A1713" s="26" t="s">
        <v>1629</v>
      </c>
      <c r="B1713" s="27">
        <v>38300</v>
      </c>
      <c r="C1713" s="46">
        <f>VLOOKUP(A1713,'All Plans inc Retail Parks etc'!$A$2:B4647,2,FALSE)</f>
        <v>1</v>
      </c>
    </row>
    <row r="1714" spans="1:3" ht="12.75">
      <c r="A1714" s="26" t="s">
        <v>141</v>
      </c>
      <c r="B1714" s="27">
        <v>39588</v>
      </c>
      <c r="C1714" s="46">
        <f>VLOOKUP(A1714,'All Plans inc Retail Parks etc'!$A$2:B4648,2,FALSE)</f>
        <v>1</v>
      </c>
    </row>
    <row r="1715" spans="1:3" ht="12.75">
      <c r="A1715" s="26" t="s">
        <v>186</v>
      </c>
      <c r="B1715" s="27">
        <v>39139</v>
      </c>
      <c r="C1715" s="46">
        <f>VLOOKUP(A1715,'All Plans inc Retail Parks etc'!$A$2:B4649,2,FALSE)</f>
        <v>1</v>
      </c>
    </row>
    <row r="1716" spans="1:3" ht="12.75">
      <c r="A1716" s="26" t="s">
        <v>1734</v>
      </c>
      <c r="B1716" s="27">
        <v>38764</v>
      </c>
      <c r="C1716" s="46">
        <f>VLOOKUP(A1716,'All Plans inc Retail Parks etc'!$A$2:B4650,2,FALSE)</f>
        <v>1</v>
      </c>
    </row>
    <row r="1717" spans="1:3" ht="12.75">
      <c r="A1717" s="26" t="s">
        <v>1735</v>
      </c>
      <c r="B1717" s="27">
        <v>39782</v>
      </c>
      <c r="C1717" s="46">
        <f>VLOOKUP(A1717,'All Plans inc Retail Parks etc'!$A$2:B4651,2,FALSE)</f>
        <v>1</v>
      </c>
    </row>
    <row r="1718" spans="1:3" ht="12.75">
      <c r="A1718" s="26" t="s">
        <v>142</v>
      </c>
      <c r="B1718" s="27">
        <v>39646</v>
      </c>
      <c r="C1718" s="46">
        <f>VLOOKUP(A1718,'All Plans inc Retail Parks etc'!$A$2:B4652,2,FALSE)</f>
        <v>1</v>
      </c>
    </row>
    <row r="1719" spans="1:3" ht="12.75">
      <c r="A1719" s="26" t="s">
        <v>143</v>
      </c>
      <c r="B1719" s="27">
        <v>39800</v>
      </c>
      <c r="C1719" s="46">
        <f>VLOOKUP(A1719,'All Plans inc Retail Parks etc'!$A$2:B4653,2,FALSE)</f>
        <v>1</v>
      </c>
    </row>
    <row r="1720" spans="1:3" ht="12.75">
      <c r="A1720" s="26" t="s">
        <v>144</v>
      </c>
      <c r="B1720" s="27">
        <v>39407</v>
      </c>
      <c r="C1720" s="46">
        <f>VLOOKUP(A1720,'All Plans inc Retail Parks etc'!$A$2:B4654,2,FALSE)</f>
        <v>1</v>
      </c>
    </row>
    <row r="1721" spans="1:3" ht="12.75">
      <c r="A1721" s="26" t="s">
        <v>1736</v>
      </c>
      <c r="B1721" s="27">
        <v>39752</v>
      </c>
      <c r="C1721" s="46">
        <f>VLOOKUP(A1721,'All Plans inc Retail Parks etc'!$A$2:B4655,2,FALSE)</f>
        <v>1</v>
      </c>
    </row>
    <row r="1722" spans="1:3" ht="12.75">
      <c r="A1722" s="26" t="s">
        <v>145</v>
      </c>
      <c r="B1722" s="27">
        <v>39407</v>
      </c>
      <c r="C1722" s="46">
        <f>VLOOKUP(A1722,'All Plans inc Retail Parks etc'!$A$2:B4656,2,FALSE)</f>
        <v>1</v>
      </c>
    </row>
    <row r="1723" spans="1:3" ht="12.75">
      <c r="A1723" s="26" t="s">
        <v>1737</v>
      </c>
      <c r="B1723" s="27">
        <v>39924</v>
      </c>
      <c r="C1723" s="46">
        <f>VLOOKUP(A1723,'All Plans inc Retail Parks etc'!$A$2:B4657,2,FALSE)</f>
        <v>1</v>
      </c>
    </row>
    <row r="1724" spans="1:3" ht="12.75">
      <c r="A1724" s="26" t="s">
        <v>1738</v>
      </c>
      <c r="B1724" s="27">
        <v>39202</v>
      </c>
      <c r="C1724" s="46">
        <f>VLOOKUP(A1724,'All Plans inc Retail Parks etc'!$A$2:B4658,2,FALSE)</f>
        <v>1</v>
      </c>
    </row>
    <row r="1725" spans="1:3" ht="12.75">
      <c r="A1725" s="26" t="s">
        <v>146</v>
      </c>
      <c r="B1725" s="27">
        <v>39286</v>
      </c>
      <c r="C1725" s="46">
        <f>VLOOKUP(A1725,'All Plans inc Retail Parks etc'!$A$2:B4659,2,FALSE)</f>
        <v>1</v>
      </c>
    </row>
    <row r="1726" spans="1:3" ht="12.75">
      <c r="A1726" s="26" t="s">
        <v>1630</v>
      </c>
      <c r="B1726" s="27">
        <v>39506</v>
      </c>
      <c r="C1726" s="46">
        <f>VLOOKUP(A1726,'All Plans inc Retail Parks etc'!$A$2:B4660,2,FALSE)</f>
        <v>1</v>
      </c>
    </row>
    <row r="1727" spans="1:3" ht="12.75">
      <c r="A1727" s="26" t="s">
        <v>147</v>
      </c>
      <c r="B1727" s="27">
        <v>38930</v>
      </c>
      <c r="C1727" s="46">
        <f>VLOOKUP(A1727,'All Plans inc Retail Parks etc'!$A$2:B4661,2,FALSE)</f>
        <v>1</v>
      </c>
    </row>
    <row r="1728" spans="1:3" ht="12.75">
      <c r="A1728" s="26" t="s">
        <v>148</v>
      </c>
      <c r="B1728" s="27">
        <v>39587</v>
      </c>
      <c r="C1728" s="46">
        <f>VLOOKUP(A1728,'All Plans inc Retail Parks etc'!$A$2:B4662,2,FALSE)</f>
        <v>1</v>
      </c>
    </row>
    <row r="1729" spans="1:3" ht="12.75">
      <c r="A1729" s="26" t="s">
        <v>2474</v>
      </c>
      <c r="B1729" s="27">
        <v>39492</v>
      </c>
      <c r="C1729" s="46">
        <f>VLOOKUP(A1729,'All Plans inc Retail Parks etc'!$A$2:B4663,2,FALSE)</f>
        <v>1</v>
      </c>
    </row>
    <row r="1730" spans="1:3" ht="12.75">
      <c r="A1730" s="26" t="s">
        <v>27</v>
      </c>
      <c r="B1730" s="27">
        <v>38581</v>
      </c>
      <c r="C1730" s="46" t="e">
        <f>VLOOKUP(A1730,'All Plans inc Retail Parks etc'!$A$2:B4664,2,FALSE)</f>
        <v>#N/A</v>
      </c>
    </row>
    <row r="1731" spans="1:3" ht="12.75">
      <c r="A1731" s="26" t="s">
        <v>270</v>
      </c>
      <c r="B1731" s="27">
        <v>39325</v>
      </c>
      <c r="C1731" s="46">
        <f>VLOOKUP(A1731,'All Plans inc Retail Parks etc'!$A$2:B4665,2,FALSE)</f>
        <v>1</v>
      </c>
    </row>
    <row r="1732" spans="1:3" ht="12.75">
      <c r="A1732" s="26" t="s">
        <v>149</v>
      </c>
      <c r="B1732" s="27">
        <v>39416</v>
      </c>
      <c r="C1732" s="46">
        <f>VLOOKUP(A1732,'All Plans inc Retail Parks etc'!$A$2:B4666,2,FALSE)</f>
        <v>1</v>
      </c>
    </row>
    <row r="1733" spans="1:3" ht="12.75">
      <c r="A1733" s="26" t="s">
        <v>440</v>
      </c>
      <c r="B1733" s="27">
        <v>39293</v>
      </c>
      <c r="C1733" s="46">
        <f>VLOOKUP(A1733,'All Plans inc Retail Parks etc'!$A$2:B4667,2,FALSE)</f>
        <v>1</v>
      </c>
    </row>
    <row r="1734" spans="1:3" ht="12.75">
      <c r="A1734" s="26" t="s">
        <v>150</v>
      </c>
      <c r="B1734" s="27">
        <v>39526</v>
      </c>
      <c r="C1734" s="46">
        <f>VLOOKUP(A1734,'All Plans inc Retail Parks etc'!$A$2:B4668,2,FALSE)</f>
        <v>1</v>
      </c>
    </row>
    <row r="1735" spans="1:3" ht="12.75">
      <c r="A1735" s="26" t="s">
        <v>1739</v>
      </c>
      <c r="B1735" s="27">
        <v>39813</v>
      </c>
      <c r="C1735" s="46">
        <f>VLOOKUP(A1735,'All Plans inc Retail Parks etc'!$A$2:B4669,2,FALSE)</f>
        <v>1</v>
      </c>
    </row>
    <row r="1736" spans="1:3" ht="12.75">
      <c r="A1736" s="26" t="s">
        <v>1740</v>
      </c>
      <c r="B1736" s="27">
        <v>39782</v>
      </c>
      <c r="C1736" s="46">
        <f>VLOOKUP(A1736,'All Plans inc Retail Parks etc'!$A$2:B4670,2,FALSE)</f>
        <v>1</v>
      </c>
    </row>
    <row r="1737" spans="1:3" ht="12.75">
      <c r="A1737" s="26" t="s">
        <v>151</v>
      </c>
      <c r="B1737" s="27">
        <v>39372</v>
      </c>
      <c r="C1737" s="46">
        <f>VLOOKUP(A1737,'All Plans inc Retail Parks etc'!$A$2:B4671,2,FALSE)</f>
        <v>1</v>
      </c>
    </row>
    <row r="1738" spans="1:3" ht="12.75">
      <c r="A1738" s="26" t="s">
        <v>152</v>
      </c>
      <c r="B1738" s="27">
        <v>38835</v>
      </c>
      <c r="C1738" s="46">
        <f>VLOOKUP(A1738,'All Plans inc Retail Parks etc'!$A$2:B4672,2,FALSE)</f>
        <v>1</v>
      </c>
    </row>
    <row r="1739" spans="1:3" ht="12.75">
      <c r="A1739" s="26" t="s">
        <v>271</v>
      </c>
      <c r="B1739" s="27">
        <v>39834</v>
      </c>
      <c r="C1739" s="46">
        <f>VLOOKUP(A1739,'All Plans inc Retail Parks etc'!$A$2:B4673,2,FALSE)</f>
        <v>1</v>
      </c>
    </row>
    <row r="1740" spans="1:3" ht="12.75">
      <c r="A1740" s="26" t="s">
        <v>153</v>
      </c>
      <c r="B1740" s="27">
        <v>39727</v>
      </c>
      <c r="C1740" s="46">
        <f>VLOOKUP(A1740,'All Plans inc Retail Parks etc'!$A$2:B4674,2,FALSE)</f>
        <v>1</v>
      </c>
    </row>
    <row r="1741" spans="1:3" ht="12.75">
      <c r="A1741" s="26" t="s">
        <v>1909</v>
      </c>
      <c r="B1741" s="27">
        <v>38965</v>
      </c>
      <c r="C1741" s="46">
        <f>VLOOKUP(A1741,'All Plans inc Retail Parks etc'!$A$2:B4675,2,FALSE)</f>
        <v>1</v>
      </c>
    </row>
    <row r="1742" spans="1:3" ht="12.75">
      <c r="A1742" s="26" t="s">
        <v>154</v>
      </c>
      <c r="B1742" s="27">
        <v>39640</v>
      </c>
      <c r="C1742" s="46">
        <f>VLOOKUP(A1742,'All Plans inc Retail Parks etc'!$A$2:B4676,2,FALSE)</f>
        <v>1</v>
      </c>
    </row>
    <row r="1743" spans="1:3" ht="12.75">
      <c r="A1743" s="26" t="s">
        <v>1741</v>
      </c>
      <c r="B1743" s="27">
        <v>39206</v>
      </c>
      <c r="C1743" s="46">
        <f>VLOOKUP(A1743,'All Plans inc Retail Parks etc'!$A$2:B4677,2,FALSE)</f>
        <v>1</v>
      </c>
    </row>
    <row r="1744" spans="1:3" ht="12.75">
      <c r="A1744" s="26" t="s">
        <v>1742</v>
      </c>
      <c r="B1744" s="27">
        <v>38833</v>
      </c>
      <c r="C1744" s="46">
        <f>VLOOKUP(A1744,'All Plans inc Retail Parks etc'!$A$2:B4678,2,FALSE)</f>
        <v>1</v>
      </c>
    </row>
    <row r="1745" spans="1:3" ht="12.75">
      <c r="A1745" s="26" t="s">
        <v>1631</v>
      </c>
      <c r="B1745" s="27">
        <v>38567</v>
      </c>
      <c r="C1745" s="46">
        <f>VLOOKUP(A1745,'All Plans inc Retail Parks etc'!$A$2:B4679,2,FALSE)</f>
        <v>1</v>
      </c>
    </row>
    <row r="1746" spans="1:3" ht="12.75">
      <c r="A1746" s="26" t="s">
        <v>1744</v>
      </c>
      <c r="B1746" s="27">
        <v>38833</v>
      </c>
      <c r="C1746" s="46">
        <f>VLOOKUP(A1746,'All Plans inc Retail Parks etc'!$A$2:B4680,2,FALSE)</f>
        <v>1</v>
      </c>
    </row>
    <row r="1747" spans="1:3" ht="12.75">
      <c r="A1747" s="26" t="s">
        <v>1743</v>
      </c>
      <c r="B1747" s="27">
        <v>39834</v>
      </c>
      <c r="C1747" s="46">
        <f>VLOOKUP(A1747,'All Plans inc Retail Parks etc'!$A$2:B4681,2,FALSE)</f>
        <v>1</v>
      </c>
    </row>
    <row r="1748" spans="1:3" ht="12.75">
      <c r="A1748" s="26" t="s">
        <v>1449</v>
      </c>
      <c r="B1748" s="27">
        <v>38503</v>
      </c>
      <c r="C1748" s="46">
        <f>VLOOKUP(A1748,'All Plans inc Retail Parks etc'!$A$2:B4682,2,FALSE)</f>
        <v>1</v>
      </c>
    </row>
    <row r="1749" spans="1:3" ht="12.75">
      <c r="A1749" s="26" t="s">
        <v>28</v>
      </c>
      <c r="B1749" s="27">
        <v>38581</v>
      </c>
      <c r="C1749" s="46" t="e">
        <f>VLOOKUP(A1749,'All Plans inc Retail Parks etc'!$A$2:B4683,2,FALSE)</f>
        <v>#N/A</v>
      </c>
    </row>
    <row r="1750" spans="1:3" ht="12.75">
      <c r="A1750" s="26" t="s">
        <v>1745</v>
      </c>
      <c r="B1750" s="27">
        <v>39783</v>
      </c>
      <c r="C1750" s="46">
        <f>VLOOKUP(A1750,'All Plans inc Retail Parks etc'!$A$2:B4684,2,FALSE)</f>
        <v>1</v>
      </c>
    </row>
    <row r="1751" spans="1:3" ht="12.75">
      <c r="A1751" s="26" t="s">
        <v>155</v>
      </c>
      <c r="B1751" s="27">
        <v>39112</v>
      </c>
      <c r="C1751" s="46">
        <f>VLOOKUP(A1751,'All Plans inc Retail Parks etc'!$A$2:B4685,2,FALSE)</f>
        <v>1</v>
      </c>
    </row>
    <row r="1752" spans="1:3" ht="12.75">
      <c r="A1752" s="26" t="s">
        <v>1746</v>
      </c>
      <c r="B1752" s="27">
        <v>39693</v>
      </c>
      <c r="C1752" s="46">
        <f>VLOOKUP(A1752,'All Plans inc Retail Parks etc'!$A$2:B4686,2,FALSE)</f>
        <v>1</v>
      </c>
    </row>
    <row r="1753" spans="1:3" ht="12.75">
      <c r="A1753" s="26" t="s">
        <v>156</v>
      </c>
      <c r="B1753" s="27">
        <v>39465</v>
      </c>
      <c r="C1753" s="46">
        <f>VLOOKUP(A1753,'All Plans inc Retail Parks etc'!$A$2:B4687,2,FALSE)</f>
        <v>1</v>
      </c>
    </row>
    <row r="1754" spans="1:3" ht="12.75">
      <c r="A1754" s="26" t="s">
        <v>1632</v>
      </c>
      <c r="B1754" s="27">
        <v>38562</v>
      </c>
      <c r="C1754" s="46">
        <f>VLOOKUP(A1754,'All Plans inc Retail Parks etc'!$A$2:B4688,2,FALSE)</f>
        <v>1</v>
      </c>
    </row>
    <row r="1755" spans="1:3" ht="12.75">
      <c r="A1755" s="26" t="s">
        <v>157</v>
      </c>
      <c r="B1755" s="27">
        <v>38881</v>
      </c>
      <c r="C1755" s="46">
        <f>VLOOKUP(A1755,'All Plans inc Retail Parks etc'!$A$2:B4689,2,FALSE)</f>
        <v>1</v>
      </c>
    </row>
    <row r="1756" spans="1:3" ht="12.75">
      <c r="A1756" s="26" t="s">
        <v>1747</v>
      </c>
      <c r="B1756" s="27">
        <v>39169</v>
      </c>
      <c r="C1756" s="46">
        <f>VLOOKUP(A1756,'All Plans inc Retail Parks etc'!$A$2:B4690,2,FALSE)</f>
        <v>1</v>
      </c>
    </row>
    <row r="1757" spans="1:3" ht="12.75">
      <c r="A1757" s="26" t="s">
        <v>1748</v>
      </c>
      <c r="B1757" s="27">
        <v>38818</v>
      </c>
      <c r="C1757" s="46">
        <f>VLOOKUP(A1757,'All Plans inc Retail Parks etc'!$A$2:B4691,2,FALSE)</f>
        <v>1</v>
      </c>
    </row>
    <row r="1758" spans="1:3" ht="12.75">
      <c r="A1758" s="26" t="s">
        <v>158</v>
      </c>
      <c r="B1758" s="27">
        <v>39148</v>
      </c>
      <c r="C1758" s="46">
        <f>VLOOKUP(A1758,'All Plans inc Retail Parks etc'!$A$2:B4692,2,FALSE)</f>
        <v>1</v>
      </c>
    </row>
    <row r="1759" spans="1:3" ht="12.75">
      <c r="A1759" s="26" t="s">
        <v>2717</v>
      </c>
      <c r="B1759" s="27">
        <v>39678</v>
      </c>
      <c r="C1759" s="46">
        <f>VLOOKUP(A1759,'All Plans inc Retail Parks etc'!$A$2:B4693,2,FALSE)</f>
        <v>1</v>
      </c>
    </row>
    <row r="1760" spans="1:3" ht="12.75">
      <c r="A1760" s="26" t="s">
        <v>159</v>
      </c>
      <c r="B1760" s="27">
        <v>39149</v>
      </c>
      <c r="C1760" s="46">
        <f>VLOOKUP(A1760,'All Plans inc Retail Parks etc'!$A$2:B4694,2,FALSE)</f>
        <v>1</v>
      </c>
    </row>
    <row r="1761" spans="1:3" ht="12.75">
      <c r="A1761" s="26" t="s">
        <v>160</v>
      </c>
      <c r="B1761" s="27">
        <v>39399</v>
      </c>
      <c r="C1761" s="46">
        <f>VLOOKUP(A1761,'All Plans inc Retail Parks etc'!$A$2:B4695,2,FALSE)</f>
        <v>1</v>
      </c>
    </row>
    <row r="1762" spans="1:3" ht="12.75">
      <c r="A1762" s="26" t="s">
        <v>1749</v>
      </c>
      <c r="B1762" s="27">
        <v>39169</v>
      </c>
      <c r="C1762" s="46">
        <f>VLOOKUP(A1762,'All Plans inc Retail Parks etc'!$A$2:B4696,2,FALSE)</f>
        <v>1</v>
      </c>
    </row>
    <row r="1763" spans="1:3" ht="12.75">
      <c r="A1763" s="26" t="s">
        <v>161</v>
      </c>
      <c r="B1763" s="27">
        <v>39423</v>
      </c>
      <c r="C1763" s="46">
        <f>VLOOKUP(A1763,'All Plans inc Retail Parks etc'!$A$2:B4697,2,FALSE)</f>
        <v>1</v>
      </c>
    </row>
    <row r="1764" spans="1:3" ht="12.75">
      <c r="A1764" s="26" t="s">
        <v>162</v>
      </c>
      <c r="B1764" s="27">
        <v>39399</v>
      </c>
      <c r="C1764" s="46">
        <f>VLOOKUP(A1764,'All Plans inc Retail Parks etc'!$A$2:B4698,2,FALSE)</f>
        <v>1</v>
      </c>
    </row>
    <row r="1765" spans="1:3" ht="12.75">
      <c r="A1765" s="26" t="s">
        <v>1750</v>
      </c>
      <c r="B1765" s="27">
        <v>39813</v>
      </c>
      <c r="C1765" s="46">
        <f>VLOOKUP(A1765,'All Plans inc Retail Parks etc'!$A$2:B4699,2,FALSE)</f>
        <v>1</v>
      </c>
    </row>
    <row r="1766" spans="1:3" ht="12.75">
      <c r="A1766" s="26" t="s">
        <v>1751</v>
      </c>
      <c r="B1766" s="27">
        <v>39451</v>
      </c>
      <c r="C1766" s="46">
        <f>VLOOKUP(A1766,'All Plans inc Retail Parks etc'!$A$2:B4700,2,FALSE)</f>
        <v>1</v>
      </c>
    </row>
    <row r="1767" spans="1:3" ht="12.75">
      <c r="A1767" s="26" t="s">
        <v>1752</v>
      </c>
      <c r="B1767" s="27">
        <v>38818</v>
      </c>
      <c r="C1767" s="46">
        <f>VLOOKUP(A1767,'All Plans inc Retail Parks etc'!$A$2:B4701,2,FALSE)</f>
        <v>1</v>
      </c>
    </row>
    <row r="1768" spans="1:3" ht="12.75">
      <c r="A1768" s="26" t="s">
        <v>163</v>
      </c>
      <c r="B1768" s="27">
        <v>39423</v>
      </c>
      <c r="C1768" s="46">
        <f>VLOOKUP(A1768,'All Plans inc Retail Parks etc'!$A$2:B4702,2,FALSE)</f>
        <v>1</v>
      </c>
    </row>
    <row r="1769" spans="1:3" ht="12.75">
      <c r="A1769" s="26" t="s">
        <v>164</v>
      </c>
      <c r="B1769" s="27">
        <v>39148</v>
      </c>
      <c r="C1769" s="46">
        <f>VLOOKUP(A1769,'All Plans inc Retail Parks etc'!$A$2:B4703,2,FALSE)</f>
        <v>1</v>
      </c>
    </row>
    <row r="1770" spans="1:3" ht="12.75">
      <c r="A1770" s="26" t="s">
        <v>165</v>
      </c>
      <c r="B1770" s="27">
        <v>39148</v>
      </c>
      <c r="C1770" s="46">
        <f>VLOOKUP(A1770,'All Plans inc Retail Parks etc'!$A$2:B4704,2,FALSE)</f>
        <v>1</v>
      </c>
    </row>
    <row r="1771" spans="1:3" ht="12.75">
      <c r="A1771" s="26" t="s">
        <v>166</v>
      </c>
      <c r="B1771" s="27">
        <v>39426</v>
      </c>
      <c r="C1771" s="46">
        <f>VLOOKUP(A1771,'All Plans inc Retail Parks etc'!$A$2:B4705,2,FALSE)</f>
        <v>1</v>
      </c>
    </row>
    <row r="1772" spans="1:3" ht="12.75">
      <c r="A1772" s="26" t="s">
        <v>167</v>
      </c>
      <c r="B1772" s="27">
        <v>39169</v>
      </c>
      <c r="C1772" s="46">
        <f>VLOOKUP(A1772,'All Plans inc Retail Parks etc'!$A$2:B4706,2,FALSE)</f>
        <v>1</v>
      </c>
    </row>
    <row r="1773" spans="1:3" ht="12.75">
      <c r="A1773" s="26" t="s">
        <v>168</v>
      </c>
      <c r="B1773" s="27">
        <v>38938</v>
      </c>
      <c r="C1773" s="46">
        <f>VLOOKUP(A1773,'All Plans inc Retail Parks etc'!$A$2:B4707,2,FALSE)</f>
        <v>1</v>
      </c>
    </row>
    <row r="1774" spans="1:3" ht="12.75">
      <c r="A1774" s="26" t="s">
        <v>1753</v>
      </c>
      <c r="B1774" s="27">
        <v>39169</v>
      </c>
      <c r="C1774" s="46">
        <f>VLOOKUP(A1774,'All Plans inc Retail Parks etc'!$A$2:B4708,2,FALSE)</f>
        <v>1</v>
      </c>
    </row>
    <row r="1775" spans="1:3" ht="12.75">
      <c r="A1775" s="26" t="s">
        <v>277</v>
      </c>
      <c r="B1775" s="27">
        <v>39413</v>
      </c>
      <c r="C1775" s="46">
        <f>VLOOKUP(A1775,'All Plans inc Retail Parks etc'!$A$2:B4709,2,FALSE)</f>
        <v>1</v>
      </c>
    </row>
    <row r="1776" spans="1:3" ht="12.75">
      <c r="A1776" s="26" t="s">
        <v>278</v>
      </c>
      <c r="B1776" s="27">
        <v>39294</v>
      </c>
      <c r="C1776" s="46">
        <f>VLOOKUP(A1776,'All Plans inc Retail Parks etc'!$A$2:B4710,2,FALSE)</f>
        <v>1</v>
      </c>
    </row>
    <row r="1777" spans="1:3" ht="12.75">
      <c r="A1777" s="26" t="s">
        <v>169</v>
      </c>
      <c r="B1777" s="27">
        <v>39423</v>
      </c>
      <c r="C1777" s="46">
        <f>VLOOKUP(A1777,'All Plans inc Retail Parks etc'!$A$2:B4711,2,FALSE)</f>
        <v>1</v>
      </c>
    </row>
    <row r="1778" spans="1:3" ht="12.75">
      <c r="A1778" s="26" t="s">
        <v>279</v>
      </c>
      <c r="B1778" s="27">
        <v>39399</v>
      </c>
      <c r="C1778" s="46">
        <f>VLOOKUP(A1778,'All Plans inc Retail Parks etc'!$A$2:B4712,2,FALSE)</f>
        <v>1</v>
      </c>
    </row>
    <row r="1779" spans="1:3" ht="12.75">
      <c r="A1779" s="26" t="s">
        <v>280</v>
      </c>
      <c r="B1779" s="27">
        <v>39237</v>
      </c>
      <c r="C1779" s="46">
        <f>VLOOKUP(A1779,'All Plans inc Retail Parks etc'!$A$2:B4713,2,FALSE)</f>
        <v>1</v>
      </c>
    </row>
    <row r="1780" spans="1:3" ht="12.75">
      <c r="A1780" s="26" t="s">
        <v>170</v>
      </c>
      <c r="B1780" s="27">
        <v>38939</v>
      </c>
      <c r="C1780" s="46">
        <f>VLOOKUP(A1780,'All Plans inc Retail Parks etc'!$A$2:B4714,2,FALSE)</f>
        <v>1</v>
      </c>
    </row>
    <row r="1781" spans="1:3" ht="12.75">
      <c r="A1781" s="26" t="s">
        <v>281</v>
      </c>
      <c r="B1781" s="27">
        <v>38818</v>
      </c>
      <c r="C1781" s="46">
        <f>VLOOKUP(A1781,'All Plans inc Retail Parks etc'!$A$2:B4715,2,FALSE)</f>
        <v>1</v>
      </c>
    </row>
    <row r="1782" spans="1:3" ht="12.75">
      <c r="A1782" s="26" t="s">
        <v>171</v>
      </c>
      <c r="B1782" s="27">
        <v>39423</v>
      </c>
      <c r="C1782" s="46">
        <f>VLOOKUP(A1782,'All Plans inc Retail Parks etc'!$A$2:B4716,2,FALSE)</f>
        <v>1</v>
      </c>
    </row>
    <row r="1783" spans="1:3" ht="12.75">
      <c r="A1783" s="26" t="s">
        <v>172</v>
      </c>
      <c r="B1783" s="27">
        <v>38937</v>
      </c>
      <c r="C1783" s="46">
        <f>VLOOKUP(A1783,'All Plans inc Retail Parks etc'!$A$2:B4717,2,FALSE)</f>
        <v>1</v>
      </c>
    </row>
    <row r="1784" spans="1:3" ht="12.75">
      <c r="A1784" s="26" t="s">
        <v>204</v>
      </c>
      <c r="B1784" s="27">
        <v>39141</v>
      </c>
      <c r="C1784" s="46">
        <f>VLOOKUP(A1784,'All Plans inc Retail Parks etc'!$A$2:B4718,2,FALSE)</f>
        <v>1</v>
      </c>
    </row>
    <row r="1785" spans="1:3" ht="12.75">
      <c r="A1785" s="26" t="s">
        <v>173</v>
      </c>
      <c r="B1785" s="27">
        <v>39695</v>
      </c>
      <c r="C1785" s="46">
        <f>VLOOKUP(A1785,'All Plans inc Retail Parks etc'!$A$2:B4719,2,FALSE)</f>
        <v>3</v>
      </c>
    </row>
    <row r="1786" spans="1:3" ht="12.75">
      <c r="A1786" s="26" t="s">
        <v>1350</v>
      </c>
      <c r="B1786" s="27">
        <v>39375</v>
      </c>
      <c r="C1786" s="46">
        <f>VLOOKUP(A1786,'All Plans inc Retail Parks etc'!$A$2:B4720,2,FALSE)</f>
        <v>1</v>
      </c>
    </row>
    <row r="1787" spans="1:3" ht="12.75">
      <c r="A1787" s="26" t="s">
        <v>1351</v>
      </c>
      <c r="B1787" s="27">
        <v>39370</v>
      </c>
      <c r="C1787" s="46">
        <f>VLOOKUP(A1787,'All Plans inc Retail Parks etc'!$A$2:B4721,2,FALSE)</f>
        <v>1</v>
      </c>
    </row>
    <row r="1788" spans="1:3" ht="12.75">
      <c r="A1788" s="26" t="s">
        <v>174</v>
      </c>
      <c r="B1788" s="27">
        <v>39659</v>
      </c>
      <c r="C1788" s="46">
        <f>VLOOKUP(A1788,'All Plans inc Retail Parks etc'!$A$2:B4722,2,FALSE)</f>
        <v>1</v>
      </c>
    </row>
    <row r="1789" spans="1:3" ht="12.75">
      <c r="A1789" s="26" t="s">
        <v>175</v>
      </c>
      <c r="B1789" s="27">
        <v>38841</v>
      </c>
      <c r="C1789" s="46">
        <f>VLOOKUP(A1789,'All Plans inc Retail Parks etc'!$A$2:B4723,2,FALSE)</f>
        <v>1</v>
      </c>
    </row>
    <row r="1790" spans="1:3" ht="12.75">
      <c r="A1790" s="26" t="s">
        <v>282</v>
      </c>
      <c r="B1790" s="27">
        <v>38804</v>
      </c>
      <c r="C1790" s="46">
        <f>VLOOKUP(A1790,'All Plans inc Retail Parks etc'!$A$2:B4724,2,FALSE)</f>
        <v>1</v>
      </c>
    </row>
    <row r="1791" spans="1:3" ht="12.75">
      <c r="A1791" s="26" t="s">
        <v>2177</v>
      </c>
      <c r="B1791" s="27">
        <v>39780</v>
      </c>
      <c r="C1791" s="46">
        <f>VLOOKUP(A1791,'All Plans inc Retail Parks etc'!$A$2:B4725,2,FALSE)</f>
        <v>1</v>
      </c>
    </row>
    <row r="1792" spans="1:3" ht="12.75">
      <c r="A1792" s="26" t="s">
        <v>283</v>
      </c>
      <c r="B1792" s="27">
        <v>38804</v>
      </c>
      <c r="C1792" s="46">
        <f>VLOOKUP(A1792,'All Plans inc Retail Parks etc'!$A$2:B4726,2,FALSE)</f>
        <v>1</v>
      </c>
    </row>
    <row r="1793" spans="1:3" ht="12.75">
      <c r="A1793" s="26" t="s">
        <v>284</v>
      </c>
      <c r="B1793" s="27">
        <v>39251</v>
      </c>
      <c r="C1793" s="46">
        <f>VLOOKUP(A1793,'All Plans inc Retail Parks etc'!$A$2:B4727,2,FALSE)</f>
        <v>1</v>
      </c>
    </row>
    <row r="1794" spans="1:3" ht="12.75">
      <c r="A1794" s="26" t="s">
        <v>176</v>
      </c>
      <c r="B1794" s="27">
        <v>39645</v>
      </c>
      <c r="C1794" s="46">
        <f>VLOOKUP(A1794,'All Plans inc Retail Parks etc'!$A$2:B4728,2,FALSE)</f>
        <v>1</v>
      </c>
    </row>
    <row r="1795" spans="1:3" ht="12.75">
      <c r="A1795" s="26" t="s">
        <v>285</v>
      </c>
      <c r="B1795" s="27">
        <v>39451</v>
      </c>
      <c r="C1795" s="46">
        <f>VLOOKUP(A1795,'All Plans inc Retail Parks etc'!$A$2:B4729,2,FALSE)</f>
        <v>1</v>
      </c>
    </row>
    <row r="1796" spans="1:3" ht="12.75">
      <c r="A1796" s="26" t="s">
        <v>427</v>
      </c>
      <c r="B1796" s="27">
        <v>39316</v>
      </c>
      <c r="C1796" s="46">
        <f>VLOOKUP(A1796,'All Plans inc Retail Parks etc'!$A$2:B4730,2,FALSE)</f>
        <v>1</v>
      </c>
    </row>
    <row r="1797" spans="1:3" ht="12.75">
      <c r="A1797" s="26" t="s">
        <v>177</v>
      </c>
      <c r="B1797" s="27">
        <v>39840</v>
      </c>
      <c r="C1797" s="46">
        <f>VLOOKUP(A1797,'All Plans inc Retail Parks etc'!$A$2:B4731,2,FALSE)</f>
        <v>1</v>
      </c>
    </row>
    <row r="1798" spans="1:3" ht="12.75">
      <c r="A1798" s="26" t="s">
        <v>2117</v>
      </c>
      <c r="B1798" s="27">
        <v>38503</v>
      </c>
      <c r="C1798" s="46">
        <f>VLOOKUP(A1798,'All Plans inc Retail Parks etc'!$A$2:B4732,2,FALSE)</f>
        <v>1</v>
      </c>
    </row>
    <row r="1799" spans="1:3" ht="12.75">
      <c r="A1799" s="26" t="s">
        <v>2179</v>
      </c>
      <c r="B1799" s="27">
        <v>39385</v>
      </c>
      <c r="C1799" s="46">
        <f>VLOOKUP(A1799,'All Plans inc Retail Parks etc'!$A$2:B4733,2,FALSE)</f>
        <v>1</v>
      </c>
    </row>
    <row r="1800" spans="1:3" ht="12.75">
      <c r="A1800" s="26" t="s">
        <v>1605</v>
      </c>
      <c r="B1800" s="27">
        <v>38517</v>
      </c>
      <c r="C1800" s="46">
        <f>VLOOKUP(A1800,'All Plans inc Retail Parks etc'!$A$2:B4734,2,FALSE)</f>
        <v>1</v>
      </c>
    </row>
    <row r="1801" spans="1:3" ht="12.75">
      <c r="A1801" s="26" t="s">
        <v>178</v>
      </c>
      <c r="B1801" s="27">
        <v>38841</v>
      </c>
      <c r="C1801" s="46">
        <f>VLOOKUP(A1801,'All Plans inc Retail Parks etc'!$A$2:B4735,2,FALSE)</f>
        <v>1</v>
      </c>
    </row>
    <row r="1802" spans="1:3" ht="12.75">
      <c r="A1802" s="26" t="s">
        <v>1754</v>
      </c>
      <c r="B1802" s="27">
        <v>39595</v>
      </c>
      <c r="C1802" s="46">
        <f>VLOOKUP(A1802,'All Plans inc Retail Parks etc'!$A$2:B4736,2,FALSE)</f>
        <v>1</v>
      </c>
    </row>
    <row r="1803" spans="1:3" ht="12.75">
      <c r="A1803" s="26" t="s">
        <v>441</v>
      </c>
      <c r="B1803" s="27">
        <v>39293</v>
      </c>
      <c r="C1803" s="46">
        <f>VLOOKUP(A1803,'All Plans inc Retail Parks etc'!$A$2:B4737,2,FALSE)</f>
        <v>1</v>
      </c>
    </row>
    <row r="1804" spans="1:3" ht="12.75">
      <c r="A1804" s="26" t="s">
        <v>1633</v>
      </c>
      <c r="B1804" s="27">
        <v>38575</v>
      </c>
      <c r="C1804" s="46">
        <f>VLOOKUP(A1804,'All Plans inc Retail Parks etc'!$A$2:B4738,2,FALSE)</f>
        <v>1</v>
      </c>
    </row>
    <row r="1805" spans="1:3" ht="12.75">
      <c r="A1805" s="26" t="s">
        <v>1755</v>
      </c>
      <c r="B1805" s="27">
        <v>39581</v>
      </c>
      <c r="C1805" s="46">
        <f>VLOOKUP(A1805,'All Plans inc Retail Parks etc'!$A$2:B4739,2,FALSE)</f>
        <v>1</v>
      </c>
    </row>
    <row r="1806" spans="1:3" ht="12.75">
      <c r="A1806" s="26" t="s">
        <v>1756</v>
      </c>
      <c r="B1806" s="27">
        <v>39756</v>
      </c>
      <c r="C1806" s="46">
        <f>VLOOKUP(A1806,'All Plans inc Retail Parks etc'!$A$2:B4740,2,FALSE)</f>
        <v>1</v>
      </c>
    </row>
    <row r="1807" spans="1:3" ht="12.75">
      <c r="A1807" s="26" t="s">
        <v>1757</v>
      </c>
      <c r="B1807" s="27">
        <v>38965</v>
      </c>
      <c r="C1807" s="46">
        <f>VLOOKUP(A1807,'All Plans inc Retail Parks etc'!$A$2:B4741,2,FALSE)</f>
        <v>1</v>
      </c>
    </row>
    <row r="1808" spans="1:3" ht="12.75">
      <c r="A1808" s="26" t="s">
        <v>442</v>
      </c>
      <c r="B1808" s="27">
        <v>39478</v>
      </c>
      <c r="C1808" s="46">
        <f>VLOOKUP(A1808,'All Plans inc Retail Parks etc'!$A$2:B4742,2,FALSE)</f>
        <v>1</v>
      </c>
    </row>
    <row r="1809" spans="1:3" ht="12.75">
      <c r="A1809" s="26" t="s">
        <v>1450</v>
      </c>
      <c r="B1809" s="27">
        <v>38509</v>
      </c>
      <c r="C1809" s="46">
        <f>VLOOKUP(A1809,'All Plans inc Retail Parks etc'!$A$2:B4743,2,FALSE)</f>
        <v>1</v>
      </c>
    </row>
    <row r="1810" spans="1:3" ht="12.75">
      <c r="A1810" s="26" t="s">
        <v>1759</v>
      </c>
      <c r="B1810" s="27">
        <v>39840</v>
      </c>
      <c r="C1810" s="46">
        <f>VLOOKUP(A1810,'All Plans inc Retail Parks etc'!$A$2:B4744,2,FALSE)</f>
        <v>1</v>
      </c>
    </row>
    <row r="1811" spans="1:3" ht="12.75">
      <c r="A1811" s="26" t="s">
        <v>1760</v>
      </c>
      <c r="B1811" s="27">
        <v>38974</v>
      </c>
      <c r="C1811" s="46">
        <f>VLOOKUP(A1811,'All Plans inc Retail Parks etc'!$A$2:B4745,2,FALSE)</f>
        <v>1</v>
      </c>
    </row>
    <row r="1812" spans="1:3" ht="12.75">
      <c r="A1812" s="26" t="s">
        <v>1761</v>
      </c>
      <c r="B1812" s="27">
        <v>38898</v>
      </c>
      <c r="C1812" s="46">
        <f>VLOOKUP(A1812,'All Plans inc Retail Parks etc'!$A$2:B4746,2,FALSE)</f>
        <v>1</v>
      </c>
    </row>
    <row r="1813" spans="1:3" ht="12.75">
      <c r="A1813" s="26" t="s">
        <v>1763</v>
      </c>
      <c r="B1813" s="27">
        <v>39806</v>
      </c>
      <c r="C1813" s="46">
        <f>VLOOKUP(A1813,'All Plans inc Retail Parks etc'!$A$2:B4747,2,FALSE)</f>
        <v>1</v>
      </c>
    </row>
    <row r="1814" spans="1:3" ht="12.75">
      <c r="A1814" s="26" t="s">
        <v>29</v>
      </c>
      <c r="B1814" s="27">
        <v>38581</v>
      </c>
      <c r="C1814" s="46" t="e">
        <f>VLOOKUP(A1814,'All Plans inc Retail Parks etc'!$A$2:B4748,2,FALSE)</f>
        <v>#N/A</v>
      </c>
    </row>
    <row r="1815" spans="1:3" ht="12.75">
      <c r="A1815" s="26" t="s">
        <v>1634</v>
      </c>
      <c r="B1815" s="27">
        <v>38565</v>
      </c>
      <c r="C1815" s="46">
        <f>VLOOKUP(A1815,'All Plans inc Retail Parks etc'!$A$2:B4749,2,FALSE)</f>
        <v>1</v>
      </c>
    </row>
    <row r="1816" spans="1:3" ht="12.75">
      <c r="A1816" s="26" t="s">
        <v>1764</v>
      </c>
      <c r="B1816" s="27">
        <v>39161</v>
      </c>
      <c r="C1816" s="46">
        <f>VLOOKUP(A1816,'All Plans inc Retail Parks etc'!$A$2:B4750,2,FALSE)</f>
        <v>1</v>
      </c>
    </row>
    <row r="1817" spans="1:3" ht="12.75">
      <c r="A1817" s="26" t="s">
        <v>2180</v>
      </c>
      <c r="B1817" s="27">
        <v>39899</v>
      </c>
      <c r="C1817" s="46">
        <f>VLOOKUP(A1817,'All Plans inc Retail Parks etc'!$A$2:B4751,2,FALSE)</f>
        <v>1</v>
      </c>
    </row>
    <row r="1818" spans="1:3" ht="12.75">
      <c r="A1818" s="26" t="s">
        <v>1765</v>
      </c>
      <c r="B1818" s="27">
        <v>39730</v>
      </c>
      <c r="C1818" s="46">
        <f>VLOOKUP(A1818,'All Plans inc Retail Parks etc'!$A$2:B4752,2,FALSE)</f>
        <v>1</v>
      </c>
    </row>
    <row r="1819" spans="1:3" ht="12.75">
      <c r="A1819" s="26" t="s">
        <v>30</v>
      </c>
      <c r="B1819" s="27">
        <v>38581</v>
      </c>
      <c r="C1819" s="46" t="e">
        <f>VLOOKUP(A1819,'All Plans inc Retail Parks etc'!$A$2:B4753,2,FALSE)</f>
        <v>#N/A</v>
      </c>
    </row>
    <row r="1820" spans="1:3" ht="12.75">
      <c r="A1820" s="26" t="s">
        <v>1766</v>
      </c>
      <c r="B1820" s="27">
        <v>39568</v>
      </c>
      <c r="C1820" s="46">
        <f>VLOOKUP(A1820,'All Plans inc Retail Parks etc'!$A$2:B4754,2,FALSE)</f>
        <v>1</v>
      </c>
    </row>
    <row r="1821" spans="1:3" ht="12.75">
      <c r="A1821" s="26" t="s">
        <v>1767</v>
      </c>
      <c r="B1821" s="27">
        <v>39749</v>
      </c>
      <c r="C1821" s="46">
        <f>VLOOKUP(A1821,'All Plans inc Retail Parks etc'!$A$2:B4755,2,FALSE)</f>
        <v>1</v>
      </c>
    </row>
    <row r="1822" spans="1:3" ht="12.75">
      <c r="A1822" s="26" t="s">
        <v>2181</v>
      </c>
      <c r="B1822" s="27">
        <v>39322</v>
      </c>
      <c r="C1822" s="46">
        <f>VLOOKUP(A1822,'All Plans inc Retail Parks etc'!$A$2:B4756,2,FALSE)</f>
        <v>1</v>
      </c>
    </row>
    <row r="1823" spans="1:3" ht="12.75">
      <c r="A1823" s="26" t="s">
        <v>2182</v>
      </c>
      <c r="B1823" s="27">
        <v>38891</v>
      </c>
      <c r="C1823" s="46">
        <f>VLOOKUP(A1823,'All Plans inc Retail Parks etc'!$A$2:B4757,2,FALSE)</f>
        <v>1</v>
      </c>
    </row>
    <row r="1824" spans="1:3" ht="12.75">
      <c r="A1824" s="26" t="s">
        <v>2183</v>
      </c>
      <c r="B1824" s="27">
        <v>38891</v>
      </c>
      <c r="C1824" s="46">
        <f>VLOOKUP(A1824,'All Plans inc Retail Parks etc'!$A$2:B4758,2,FALSE)</f>
        <v>1</v>
      </c>
    </row>
    <row r="1825" spans="1:3" ht="12.75">
      <c r="A1825" s="26" t="s">
        <v>2184</v>
      </c>
      <c r="B1825" s="27">
        <v>39791</v>
      </c>
      <c r="C1825" s="46">
        <f>VLOOKUP(A1825,'All Plans inc Retail Parks etc'!$A$2:B4759,2,FALSE)</f>
        <v>1</v>
      </c>
    </row>
    <row r="1826" spans="1:3" ht="12.75">
      <c r="A1826" s="26" t="s">
        <v>2185</v>
      </c>
      <c r="B1826" s="27">
        <v>38891</v>
      </c>
      <c r="C1826" s="46">
        <f>VLOOKUP(A1826,'All Plans inc Retail Parks etc'!$A$2:B4760,2,FALSE)</f>
        <v>1</v>
      </c>
    </row>
    <row r="1827" spans="1:3" ht="12.75">
      <c r="A1827" s="26" t="s">
        <v>2186</v>
      </c>
      <c r="B1827" s="27">
        <v>39301</v>
      </c>
      <c r="C1827" s="46">
        <f>VLOOKUP(A1827,'All Plans inc Retail Parks etc'!$A$2:B4761,2,FALSE)</f>
        <v>1</v>
      </c>
    </row>
    <row r="1828" spans="1:3" ht="12.75">
      <c r="A1828" s="26" t="s">
        <v>2187</v>
      </c>
      <c r="B1828" s="27">
        <v>38804</v>
      </c>
      <c r="C1828" s="46">
        <f>VLOOKUP(A1828,'All Plans inc Retail Parks etc'!$A$2:B4762,2,FALSE)</f>
        <v>1</v>
      </c>
    </row>
    <row r="1829" spans="1:3" ht="12.75">
      <c r="A1829" s="26" t="s">
        <v>1768</v>
      </c>
      <c r="B1829" s="27">
        <v>39624</v>
      </c>
      <c r="C1829" s="46">
        <f>VLOOKUP(A1829,'All Plans inc Retail Parks etc'!$A$2:B4763,2,FALSE)</f>
        <v>1</v>
      </c>
    </row>
    <row r="1830" spans="1:3" ht="12.75">
      <c r="A1830" s="26" t="s">
        <v>1635</v>
      </c>
      <c r="B1830" s="27">
        <v>39458</v>
      </c>
      <c r="C1830" s="46">
        <f>VLOOKUP(A1830,'All Plans inc Retail Parks etc'!$A$2:B4764,2,FALSE)</f>
        <v>1</v>
      </c>
    </row>
    <row r="1831" spans="1:3" ht="12.75">
      <c r="A1831" s="26" t="s">
        <v>1769</v>
      </c>
      <c r="B1831" s="27">
        <v>38946</v>
      </c>
      <c r="C1831" s="46">
        <f>VLOOKUP(A1831,'All Plans inc Retail Parks etc'!$A$2:B4765,2,FALSE)</f>
        <v>1</v>
      </c>
    </row>
    <row r="1832" spans="1:3" ht="12.75">
      <c r="A1832" s="26" t="s">
        <v>31</v>
      </c>
      <c r="B1832" s="27">
        <v>38581</v>
      </c>
      <c r="C1832" s="46" t="e">
        <f>VLOOKUP(A1832,'All Plans inc Retail Parks etc'!$A$2:B4766,2,FALSE)</f>
        <v>#N/A</v>
      </c>
    </row>
    <row r="1833" spans="1:3" ht="12.75">
      <c r="A1833" s="26" t="s">
        <v>1770</v>
      </c>
      <c r="B1833" s="27">
        <v>39569</v>
      </c>
      <c r="C1833" s="46">
        <f>VLOOKUP(A1833,'All Plans inc Retail Parks etc'!$A$2:B4767,2,FALSE)</f>
        <v>1</v>
      </c>
    </row>
    <row r="1834" spans="1:3" ht="12.75">
      <c r="A1834" s="26" t="s">
        <v>2188</v>
      </c>
      <c r="B1834" s="27">
        <v>38943</v>
      </c>
      <c r="C1834" s="46">
        <f>VLOOKUP(A1834,'All Plans inc Retail Parks etc'!$A$2:B4768,2,FALSE)</f>
        <v>1</v>
      </c>
    </row>
    <row r="1835" spans="1:3" ht="12.75">
      <c r="A1835" s="26" t="s">
        <v>2189</v>
      </c>
      <c r="B1835" s="27">
        <v>39835</v>
      </c>
      <c r="C1835" s="46">
        <f>VLOOKUP(A1835,'All Plans inc Retail Parks etc'!$A$2:B4769,2,FALSE)</f>
        <v>1</v>
      </c>
    </row>
    <row r="1836" spans="1:3" ht="12.75">
      <c r="A1836" s="26" t="s">
        <v>1451</v>
      </c>
      <c r="B1836" s="27">
        <v>38561</v>
      </c>
      <c r="C1836" s="46">
        <f>VLOOKUP(A1836,'All Plans inc Retail Parks etc'!$A$2:B4770,2,FALSE)</f>
        <v>1</v>
      </c>
    </row>
    <row r="1837" spans="1:3" ht="12.75">
      <c r="A1837" s="26" t="s">
        <v>2190</v>
      </c>
      <c r="B1837" s="27">
        <v>38943</v>
      </c>
      <c r="C1837" s="46">
        <f>VLOOKUP(A1837,'All Plans inc Retail Parks etc'!$A$2:B4771,2,FALSE)</f>
        <v>1</v>
      </c>
    </row>
    <row r="1838" spans="1:3" ht="12.75">
      <c r="A1838" s="26" t="s">
        <v>1771</v>
      </c>
      <c r="B1838" s="27">
        <v>39167</v>
      </c>
      <c r="C1838" s="46">
        <f>VLOOKUP(A1838,'All Plans inc Retail Parks etc'!$A$2:B4772,2,FALSE)</f>
        <v>1</v>
      </c>
    </row>
    <row r="1839" spans="1:3" ht="12.75">
      <c r="A1839" s="26" t="s">
        <v>1772</v>
      </c>
      <c r="B1839" s="27">
        <v>38750</v>
      </c>
      <c r="C1839" s="46">
        <f>VLOOKUP(A1839,'All Plans inc Retail Parks etc'!$A$2:B4773,2,FALSE)</f>
        <v>1</v>
      </c>
    </row>
    <row r="1840" spans="1:3" ht="12.75">
      <c r="A1840" s="26" t="s">
        <v>2391</v>
      </c>
      <c r="B1840" s="27">
        <v>39548</v>
      </c>
      <c r="C1840" s="46">
        <f>VLOOKUP(A1840,'All Plans inc Retail Parks etc'!$A$2:B4774,2,FALSE)</f>
        <v>1</v>
      </c>
    </row>
    <row r="1841" spans="1:3" ht="12.75">
      <c r="A1841" s="26" t="s">
        <v>1773</v>
      </c>
      <c r="B1841" s="27">
        <v>38771</v>
      </c>
      <c r="C1841" s="46">
        <f>VLOOKUP(A1841,'All Plans inc Retail Parks etc'!$A$2:B4775,2,FALSE)</f>
        <v>1</v>
      </c>
    </row>
    <row r="1842" spans="1:3" ht="12.75">
      <c r="A1842" s="26" t="s">
        <v>2191</v>
      </c>
      <c r="B1842" s="27">
        <v>39694</v>
      </c>
      <c r="C1842" s="46">
        <f>VLOOKUP(A1842,'All Plans inc Retail Parks etc'!$A$2:B4776,2,FALSE)</f>
        <v>1</v>
      </c>
    </row>
    <row r="1843" spans="1:3" ht="12.75">
      <c r="A1843" s="26" t="s">
        <v>1774</v>
      </c>
      <c r="B1843" s="27">
        <v>38845</v>
      </c>
      <c r="C1843" s="46">
        <f>VLOOKUP(A1843,'All Plans inc Retail Parks etc'!$A$2:B4777,2,FALSE)</f>
        <v>1</v>
      </c>
    </row>
    <row r="1844" spans="1:3" ht="12.75">
      <c r="A1844" s="26" t="s">
        <v>1775</v>
      </c>
      <c r="B1844" s="27">
        <v>38820</v>
      </c>
      <c r="C1844" s="46">
        <f>VLOOKUP(A1844,'All Plans inc Retail Parks etc'!$A$2:B4778,2,FALSE)</f>
        <v>1</v>
      </c>
    </row>
    <row r="1845" spans="1:3" ht="12.75">
      <c r="A1845" s="26" t="s">
        <v>1776</v>
      </c>
      <c r="B1845" s="27">
        <v>39310</v>
      </c>
      <c r="C1845" s="46">
        <f>VLOOKUP(A1845,'All Plans inc Retail Parks etc'!$A$2:B4779,2,FALSE)</f>
        <v>1</v>
      </c>
    </row>
    <row r="1846" spans="1:3" ht="12.75">
      <c r="A1846" s="26" t="s">
        <v>2192</v>
      </c>
      <c r="B1846" s="27">
        <v>39310</v>
      </c>
      <c r="C1846" s="46">
        <f>VLOOKUP(A1846,'All Plans inc Retail Parks etc'!$A$2:B4780,2,FALSE)</f>
        <v>1</v>
      </c>
    </row>
    <row r="1847" spans="1:3" ht="12.75">
      <c r="A1847" s="26" t="s">
        <v>1777</v>
      </c>
      <c r="B1847" s="27">
        <v>39232</v>
      </c>
      <c r="C1847" s="46">
        <f>VLOOKUP(A1847,'All Plans inc Retail Parks etc'!$A$2:B4781,2,FALSE)</f>
        <v>1</v>
      </c>
    </row>
    <row r="1848" spans="1:3" ht="12.75">
      <c r="A1848" s="26" t="s">
        <v>382</v>
      </c>
      <c r="B1848" s="27">
        <v>39872</v>
      </c>
      <c r="C1848" s="46">
        <f>VLOOKUP(A1848,'All Plans inc Retail Parks etc'!$A$2:B4782,2,FALSE)</f>
        <v>1</v>
      </c>
    </row>
    <row r="1849" spans="1:3" ht="12.75">
      <c r="A1849" s="26" t="s">
        <v>1778</v>
      </c>
      <c r="B1849" s="27">
        <v>38777</v>
      </c>
      <c r="C1849" s="46">
        <f>VLOOKUP(A1849,'All Plans inc Retail Parks etc'!$A$2:B4783,2,FALSE)</f>
        <v>1</v>
      </c>
    </row>
    <row r="1850" spans="1:3" ht="12.75">
      <c r="A1850" s="26" t="s">
        <v>383</v>
      </c>
      <c r="B1850" s="27">
        <v>39872</v>
      </c>
      <c r="C1850" s="46">
        <f>VLOOKUP(A1850,'All Plans inc Retail Parks etc'!$A$2:B4784,2,FALSE)</f>
        <v>1</v>
      </c>
    </row>
    <row r="1851" spans="1:3" ht="12.75">
      <c r="A1851" s="26" t="s">
        <v>1779</v>
      </c>
      <c r="B1851" s="27">
        <v>39475</v>
      </c>
      <c r="C1851" s="46">
        <f>VLOOKUP(A1851,'All Plans inc Retail Parks etc'!$A$2:B4785,2,FALSE)</f>
        <v>1</v>
      </c>
    </row>
    <row r="1852" spans="1:3" ht="12.75">
      <c r="A1852" s="26" t="s">
        <v>2275</v>
      </c>
      <c r="B1852" s="27">
        <v>39275</v>
      </c>
      <c r="C1852" s="46">
        <f>VLOOKUP(A1852,'All Plans inc Retail Parks etc'!$A$2:B4786,2,FALSE)</f>
        <v>1</v>
      </c>
    </row>
    <row r="1853" spans="1:3" ht="12.75">
      <c r="A1853" s="26" t="s">
        <v>2276</v>
      </c>
      <c r="B1853" s="27">
        <v>39275</v>
      </c>
      <c r="C1853" s="46">
        <f>VLOOKUP(A1853,'All Plans inc Retail Parks etc'!$A$2:B4787,2,FALSE)</f>
        <v>1</v>
      </c>
    </row>
    <row r="1854" spans="1:3" ht="12.75">
      <c r="A1854" s="26" t="s">
        <v>2392</v>
      </c>
      <c r="B1854" s="27">
        <v>38778</v>
      </c>
      <c r="C1854" s="46">
        <f>VLOOKUP(A1854,'All Plans inc Retail Parks etc'!$A$2:B4788,2,FALSE)</f>
        <v>1</v>
      </c>
    </row>
    <row r="1855" spans="1:3" ht="12.75">
      <c r="A1855" s="26" t="s">
        <v>2277</v>
      </c>
      <c r="B1855" s="27">
        <v>39052</v>
      </c>
      <c r="C1855" s="46">
        <f>VLOOKUP(A1855,'All Plans inc Retail Parks etc'!$A$2:B4789,2,FALSE)</f>
        <v>1</v>
      </c>
    </row>
    <row r="1856" spans="1:3" ht="12.75">
      <c r="A1856" s="26" t="s">
        <v>2278</v>
      </c>
      <c r="B1856" s="27">
        <v>39275</v>
      </c>
      <c r="C1856" s="46">
        <f>VLOOKUP(A1856,'All Plans inc Retail Parks etc'!$A$2:B4790,2,FALSE)</f>
        <v>1</v>
      </c>
    </row>
    <row r="1857" spans="1:3" ht="12.75">
      <c r="A1857" s="26" t="s">
        <v>2279</v>
      </c>
      <c r="B1857" s="27">
        <v>39275</v>
      </c>
      <c r="C1857" s="46">
        <f>VLOOKUP(A1857,'All Plans inc Retail Parks etc'!$A$2:B4791,2,FALSE)</f>
        <v>1</v>
      </c>
    </row>
    <row r="1858" spans="1:3" ht="12.75">
      <c r="A1858" s="26" t="s">
        <v>450</v>
      </c>
      <c r="B1858" s="27">
        <v>38869</v>
      </c>
      <c r="C1858" s="46">
        <f>VLOOKUP(A1858,'All Plans inc Retail Parks etc'!$A$2:B4792,2,FALSE)</f>
        <v>1</v>
      </c>
    </row>
    <row r="1859" spans="1:3" ht="12.75">
      <c r="A1859" s="26" t="s">
        <v>443</v>
      </c>
      <c r="B1859" s="27">
        <v>39283</v>
      </c>
      <c r="C1859" s="46">
        <f>VLOOKUP(A1859,'All Plans inc Retail Parks etc'!$A$2:B4793,2,FALSE)</f>
        <v>1</v>
      </c>
    </row>
    <row r="1860" spans="1:3" ht="12.75">
      <c r="A1860" s="26" t="s">
        <v>451</v>
      </c>
      <c r="B1860" s="27">
        <v>38804</v>
      </c>
      <c r="C1860" s="46">
        <f>VLOOKUP(A1860,'All Plans inc Retail Parks etc'!$A$2:B4794,2,FALSE)</f>
        <v>1</v>
      </c>
    </row>
    <row r="1861" spans="1:3" ht="12.75">
      <c r="A1861" s="26" t="s">
        <v>452</v>
      </c>
      <c r="B1861" s="27">
        <v>39358</v>
      </c>
      <c r="C1861" s="46">
        <f>VLOOKUP(A1861,'All Plans inc Retail Parks etc'!$A$2:B4795,2,FALSE)</f>
        <v>1</v>
      </c>
    </row>
    <row r="1862" spans="1:3" ht="12.75">
      <c r="A1862" s="26" t="s">
        <v>1927</v>
      </c>
      <c r="B1862" s="27">
        <v>38581</v>
      </c>
      <c r="C1862" s="46">
        <f>VLOOKUP(A1862,'All Plans inc Retail Parks etc'!$A$2:B4796,2,FALSE)</f>
        <v>1</v>
      </c>
    </row>
    <row r="1863" spans="1:3" ht="12.75">
      <c r="A1863" s="26" t="s">
        <v>453</v>
      </c>
      <c r="B1863" s="27">
        <v>38944</v>
      </c>
      <c r="C1863" s="46">
        <f>VLOOKUP(A1863,'All Plans inc Retail Parks etc'!$A$2:B4797,2,FALSE)</f>
        <v>1</v>
      </c>
    </row>
    <row r="1864" spans="1:3" ht="12.75">
      <c r="A1864" s="26" t="s">
        <v>2280</v>
      </c>
      <c r="B1864" s="27">
        <v>39373</v>
      </c>
      <c r="C1864" s="46">
        <f>VLOOKUP(A1864,'All Plans inc Retail Parks etc'!$A$2:B4798,2,FALSE)</f>
        <v>1</v>
      </c>
    </row>
    <row r="1865" spans="1:3" ht="12.75">
      <c r="A1865" s="26" t="s">
        <v>454</v>
      </c>
      <c r="B1865" s="27">
        <v>38884</v>
      </c>
      <c r="C1865" s="46">
        <f>VLOOKUP(A1865,'All Plans inc Retail Parks etc'!$A$2:B4799,2,FALSE)</f>
        <v>1</v>
      </c>
    </row>
    <row r="1866" spans="1:3" ht="12.75">
      <c r="A1866" s="26" t="s">
        <v>455</v>
      </c>
      <c r="B1866" s="27">
        <v>38958</v>
      </c>
      <c r="C1866" s="46">
        <f>VLOOKUP(A1866,'All Plans inc Retail Parks etc'!$A$2:B4800,2,FALSE)</f>
        <v>1</v>
      </c>
    </row>
    <row r="1867" spans="1:3" ht="12.75">
      <c r="A1867" s="26" t="s">
        <v>456</v>
      </c>
      <c r="B1867" s="27">
        <v>38880</v>
      </c>
      <c r="C1867" s="46">
        <f>VLOOKUP(A1867,'All Plans inc Retail Parks etc'!$A$2:B4801,2,FALSE)</f>
        <v>1</v>
      </c>
    </row>
    <row r="1868" spans="1:3" ht="12.75">
      <c r="A1868" s="26" t="s">
        <v>457</v>
      </c>
      <c r="B1868" s="27">
        <v>39416</v>
      </c>
      <c r="C1868" s="46">
        <f>VLOOKUP(A1868,'All Plans inc Retail Parks etc'!$A$2:B4802,2,FALSE)</f>
        <v>2</v>
      </c>
    </row>
    <row r="1869" spans="1:3" ht="12.75">
      <c r="A1869" s="26" t="s">
        <v>2517</v>
      </c>
      <c r="B1869" s="27">
        <v>39859</v>
      </c>
      <c r="C1869" s="46">
        <f>VLOOKUP(A1869,'All Plans inc Retail Parks etc'!$A$2:B4803,2,FALSE)</f>
        <v>1</v>
      </c>
    </row>
    <row r="1870" spans="1:3" ht="12.75">
      <c r="A1870" s="26" t="s">
        <v>458</v>
      </c>
      <c r="B1870" s="27">
        <v>38777</v>
      </c>
      <c r="C1870" s="46">
        <f>VLOOKUP(A1870,'All Plans inc Retail Parks etc'!$A$2:B4804,2,FALSE)</f>
        <v>1</v>
      </c>
    </row>
    <row r="1871" spans="1:3" ht="12.75">
      <c r="A1871" s="26" t="s">
        <v>459</v>
      </c>
      <c r="B1871" s="27">
        <v>39162</v>
      </c>
      <c r="C1871" s="46">
        <f>VLOOKUP(A1871,'All Plans inc Retail Parks etc'!$A$2:B4805,2,FALSE)</f>
        <v>1</v>
      </c>
    </row>
    <row r="1872" spans="1:3" ht="12.75">
      <c r="A1872" s="26" t="s">
        <v>460</v>
      </c>
      <c r="B1872" s="27">
        <v>39518</v>
      </c>
      <c r="C1872" s="46">
        <f>VLOOKUP(A1872,'All Plans inc Retail Parks etc'!$A$2:B4806,2,FALSE)</f>
        <v>1</v>
      </c>
    </row>
    <row r="1873" spans="1:3" ht="12.75">
      <c r="A1873" s="26" t="s">
        <v>461</v>
      </c>
      <c r="B1873" s="27">
        <v>38855</v>
      </c>
      <c r="C1873" s="46">
        <f>VLOOKUP(A1873,'All Plans inc Retail Parks etc'!$A$2:B4807,2,FALSE)</f>
        <v>1</v>
      </c>
    </row>
    <row r="1874" spans="1:3" ht="12.75">
      <c r="A1874" s="26" t="s">
        <v>462</v>
      </c>
      <c r="B1874" s="27">
        <v>39783</v>
      </c>
      <c r="C1874" s="46">
        <f>VLOOKUP(A1874,'All Plans inc Retail Parks etc'!$A$2:B4808,2,FALSE)</f>
        <v>1</v>
      </c>
    </row>
    <row r="1875" spans="1:3" ht="12.75">
      <c r="A1875" s="26" t="s">
        <v>463</v>
      </c>
      <c r="B1875" s="27">
        <v>38979</v>
      </c>
      <c r="C1875" s="46">
        <f>VLOOKUP(A1875,'All Plans inc Retail Parks etc'!$A$2:B4809,2,FALSE)</f>
        <v>1</v>
      </c>
    </row>
    <row r="1876" spans="1:3" ht="12.75">
      <c r="A1876" s="26" t="s">
        <v>2281</v>
      </c>
      <c r="B1876" s="27">
        <v>39395</v>
      </c>
      <c r="C1876" s="46">
        <f>VLOOKUP(A1876,'All Plans inc Retail Parks etc'!$A$2:B4810,2,FALSE)</f>
        <v>1</v>
      </c>
    </row>
    <row r="1877" spans="1:3" ht="12.75">
      <c r="A1877" s="26" t="s">
        <v>2282</v>
      </c>
      <c r="B1877" s="27">
        <v>39489</v>
      </c>
      <c r="C1877" s="46">
        <f>VLOOKUP(A1877,'All Plans inc Retail Parks etc'!$A$2:B4811,2,FALSE)</f>
        <v>1</v>
      </c>
    </row>
    <row r="1878" spans="1:3" ht="12.75">
      <c r="A1878" s="26" t="s">
        <v>1352</v>
      </c>
      <c r="B1878" s="27">
        <v>39629</v>
      </c>
      <c r="C1878" s="46">
        <f>VLOOKUP(A1878,'All Plans inc Retail Parks etc'!$A$2:B4812,2,FALSE)</f>
        <v>1</v>
      </c>
    </row>
    <row r="1879" spans="1:3" ht="12.75">
      <c r="A1879" s="26" t="s">
        <v>464</v>
      </c>
      <c r="B1879" s="27">
        <v>39484</v>
      </c>
      <c r="C1879" s="46">
        <f>VLOOKUP(A1879,'All Plans inc Retail Parks etc'!$A$2:B4813,2,FALSE)</f>
        <v>1</v>
      </c>
    </row>
    <row r="1880" spans="1:3" ht="12.75">
      <c r="A1880" s="26" t="s">
        <v>972</v>
      </c>
      <c r="B1880" s="27">
        <v>38503</v>
      </c>
      <c r="C1880" s="46">
        <f>VLOOKUP(A1880,'All Plans inc Retail Parks etc'!$A$2:B4814,2,FALSE)</f>
        <v>1</v>
      </c>
    </row>
    <row r="1881" spans="1:3" ht="12.75">
      <c r="A1881" s="26" t="s">
        <v>465</v>
      </c>
      <c r="B1881" s="27">
        <v>39741</v>
      </c>
      <c r="C1881" s="46">
        <f>VLOOKUP(A1881,'All Plans inc Retail Parks etc'!$A$2:B4815,2,FALSE)</f>
        <v>1</v>
      </c>
    </row>
    <row r="1882" spans="1:3" ht="12.75">
      <c r="A1882" s="26" t="s">
        <v>2283</v>
      </c>
      <c r="B1882" s="27">
        <v>39615</v>
      </c>
      <c r="C1882" s="46">
        <f>VLOOKUP(A1882,'All Plans inc Retail Parks etc'!$A$2:B4816,2,FALSE)</f>
        <v>1</v>
      </c>
    </row>
    <row r="1883" spans="1:3" ht="12.75">
      <c r="A1883" s="26" t="s">
        <v>2284</v>
      </c>
      <c r="B1883" s="27">
        <v>39842</v>
      </c>
      <c r="C1883" s="46">
        <f>VLOOKUP(A1883,'All Plans inc Retail Parks etc'!$A$2:B4817,2,FALSE)</f>
        <v>1</v>
      </c>
    </row>
    <row r="1884" spans="1:3" ht="12.75">
      <c r="A1884" s="26" t="s">
        <v>2285</v>
      </c>
      <c r="B1884" s="27">
        <v>39470</v>
      </c>
      <c r="C1884" s="46">
        <f>VLOOKUP(A1884,'All Plans inc Retail Parks etc'!$A$2:B4818,2,FALSE)</f>
        <v>1</v>
      </c>
    </row>
    <row r="1885" spans="1:3" ht="12.75">
      <c r="A1885" s="26" t="s">
        <v>466</v>
      </c>
      <c r="B1885" s="27">
        <v>38833</v>
      </c>
      <c r="C1885" s="46">
        <f>VLOOKUP(A1885,'All Plans inc Retail Parks etc'!$A$2:B4819,2,FALSE)</f>
        <v>1</v>
      </c>
    </row>
    <row r="1886" spans="1:3" ht="12.75">
      <c r="A1886" s="26" t="s">
        <v>1928</v>
      </c>
      <c r="B1886" s="27">
        <v>38509</v>
      </c>
      <c r="C1886" s="46">
        <f>VLOOKUP(A1886,'All Plans inc Retail Parks etc'!$A$2:B4820,2,FALSE)</f>
        <v>1</v>
      </c>
    </row>
    <row r="1887" spans="1:3" ht="12.75">
      <c r="A1887" s="26" t="s">
        <v>467</v>
      </c>
      <c r="B1887" s="27">
        <v>39525</v>
      </c>
      <c r="C1887" s="46">
        <f>VLOOKUP(A1887,'All Plans inc Retail Parks etc'!$A$2:B4821,2,FALSE)</f>
        <v>1</v>
      </c>
    </row>
    <row r="1888" spans="1:3" ht="12.75">
      <c r="A1888" s="26" t="s">
        <v>2286</v>
      </c>
      <c r="B1888" s="27">
        <v>39489</v>
      </c>
      <c r="C1888" s="46">
        <f>VLOOKUP(A1888,'All Plans inc Retail Parks etc'!$A$2:B4822,2,FALSE)</f>
        <v>1</v>
      </c>
    </row>
    <row r="1889" spans="1:3" ht="12.75">
      <c r="A1889" s="26" t="s">
        <v>468</v>
      </c>
      <c r="B1889" s="27">
        <v>39534</v>
      </c>
      <c r="C1889" s="46">
        <f>VLOOKUP(A1889,'All Plans inc Retail Parks etc'!$A$2:B4823,2,FALSE)</f>
        <v>1</v>
      </c>
    </row>
    <row r="1890" spans="1:3" ht="12.75">
      <c r="A1890" s="26" t="s">
        <v>469</v>
      </c>
      <c r="B1890" s="27">
        <v>39749</v>
      </c>
      <c r="C1890" s="46">
        <f>VLOOKUP(A1890,'All Plans inc Retail Parks etc'!$A$2:B4824,2,FALSE)</f>
        <v>1</v>
      </c>
    </row>
    <row r="1891" spans="1:3" ht="12.75">
      <c r="A1891" s="26" t="s">
        <v>2287</v>
      </c>
      <c r="B1891" s="27">
        <v>39308</v>
      </c>
      <c r="C1891" s="46">
        <f>VLOOKUP(A1891,'All Plans inc Retail Parks etc'!$A$2:B4825,2,FALSE)</f>
        <v>1</v>
      </c>
    </row>
    <row r="1892" spans="1:3" ht="12.75">
      <c r="A1892" s="26" t="s">
        <v>2288</v>
      </c>
      <c r="B1892" s="27">
        <v>39197</v>
      </c>
      <c r="C1892" s="46">
        <f>VLOOKUP(A1892,'All Plans inc Retail Parks etc'!$A$2:B4826,2,FALSE)</f>
        <v>1</v>
      </c>
    </row>
    <row r="1893" spans="1:3" ht="12.75">
      <c r="A1893" s="26" t="s">
        <v>470</v>
      </c>
      <c r="B1893" s="27">
        <v>39416</v>
      </c>
      <c r="C1893" s="46">
        <f>VLOOKUP(A1893,'All Plans inc Retail Parks etc'!$A$2:B4827,2,FALSE)</f>
        <v>1</v>
      </c>
    </row>
    <row r="1894" spans="1:3" ht="12.75">
      <c r="A1894" s="26" t="s">
        <v>2289</v>
      </c>
      <c r="B1894" s="27">
        <v>39554</v>
      </c>
      <c r="C1894" s="46">
        <f>VLOOKUP(A1894,'All Plans inc Retail Parks etc'!$A$2:B4828,2,FALSE)</f>
        <v>1</v>
      </c>
    </row>
    <row r="1895" spans="1:3" ht="12.75">
      <c r="A1895" s="26" t="s">
        <v>1606</v>
      </c>
      <c r="B1895" s="27">
        <v>39498</v>
      </c>
      <c r="C1895" s="46">
        <f>VLOOKUP(A1895,'All Plans inc Retail Parks etc'!$A$2:B4829,2,FALSE)</f>
        <v>1</v>
      </c>
    </row>
    <row r="1896" spans="1:3" ht="12.75">
      <c r="A1896" s="26" t="s">
        <v>471</v>
      </c>
      <c r="B1896" s="27">
        <v>39167</v>
      </c>
      <c r="C1896" s="46">
        <f>VLOOKUP(A1896,'All Plans inc Retail Parks etc'!$A$2:B4830,2,FALSE)</f>
        <v>1</v>
      </c>
    </row>
    <row r="1897" spans="1:3" ht="12.75">
      <c r="A1897" s="26" t="s">
        <v>902</v>
      </c>
      <c r="B1897" s="27">
        <v>39302</v>
      </c>
      <c r="C1897" s="46">
        <f>VLOOKUP(A1897,'All Plans inc Retail Parks etc'!$A$2:B4831,2,FALSE)</f>
        <v>1</v>
      </c>
    </row>
    <row r="1898" spans="1:3" ht="12.75">
      <c r="A1898" s="26" t="s">
        <v>1452</v>
      </c>
      <c r="B1898" s="27">
        <v>39237</v>
      </c>
      <c r="C1898" s="46">
        <f>VLOOKUP(A1898,'All Plans inc Retail Parks etc'!$A$2:B4832,2,FALSE)</f>
        <v>1</v>
      </c>
    </row>
    <row r="1899" spans="1:3" ht="12.75">
      <c r="A1899" s="26" t="s">
        <v>1422</v>
      </c>
      <c r="B1899" s="27">
        <v>39238</v>
      </c>
      <c r="C1899" s="46">
        <f>VLOOKUP(A1899,'All Plans inc Retail Parks etc'!$A$2:B4833,2,FALSE)</f>
        <v>1</v>
      </c>
    </row>
    <row r="1900" spans="1:3" ht="12.75">
      <c r="A1900" s="26" t="s">
        <v>472</v>
      </c>
      <c r="B1900" s="27">
        <v>38861</v>
      </c>
      <c r="C1900" s="46">
        <f>VLOOKUP(A1900,'All Plans inc Retail Parks etc'!$A$2:B4834,2,FALSE)</f>
        <v>1</v>
      </c>
    </row>
    <row r="1901" spans="1:3" ht="12.75">
      <c r="A1901" s="26" t="s">
        <v>473</v>
      </c>
      <c r="B1901" s="27">
        <v>38761</v>
      </c>
      <c r="C1901" s="46">
        <f>VLOOKUP(A1901,'All Plans inc Retail Parks etc'!$A$2:B4835,2,FALSE)</f>
        <v>1</v>
      </c>
    </row>
    <row r="1902" spans="1:3" ht="12.75">
      <c r="A1902" s="26" t="s">
        <v>474</v>
      </c>
      <c r="B1902" s="27">
        <v>39301</v>
      </c>
      <c r="C1902" s="46">
        <f>VLOOKUP(A1902,'All Plans inc Retail Parks etc'!$A$2:B4836,2,FALSE)</f>
        <v>1</v>
      </c>
    </row>
    <row r="1903" spans="1:3" ht="12.75">
      <c r="A1903" s="26" t="s">
        <v>2290</v>
      </c>
      <c r="B1903" s="27">
        <v>38966</v>
      </c>
      <c r="C1903" s="46">
        <f>VLOOKUP(A1903,'All Plans inc Retail Parks etc'!$A$2:B4837,2,FALSE)</f>
        <v>1</v>
      </c>
    </row>
    <row r="1904" spans="1:3" ht="12.75">
      <c r="A1904" s="26" t="s">
        <v>444</v>
      </c>
      <c r="B1904" s="27">
        <v>39287</v>
      </c>
      <c r="C1904" s="46">
        <f>VLOOKUP(A1904,'All Plans inc Retail Parks etc'!$A$2:B4838,2,FALSE)</f>
        <v>1</v>
      </c>
    </row>
    <row r="1905" spans="1:3" ht="12.75">
      <c r="A1905" s="26" t="s">
        <v>475</v>
      </c>
      <c r="B1905" s="27">
        <v>39174</v>
      </c>
      <c r="C1905" s="46">
        <f>VLOOKUP(A1905,'All Plans inc Retail Parks etc'!$A$2:B4839,2,FALSE)</f>
        <v>1</v>
      </c>
    </row>
    <row r="1906" spans="1:3" ht="12.75">
      <c r="A1906" s="26" t="s">
        <v>1636</v>
      </c>
      <c r="B1906" s="27">
        <v>38572</v>
      </c>
      <c r="C1906" s="46">
        <f>VLOOKUP(A1906,'All Plans inc Retail Parks etc'!$A$2:B4840,2,FALSE)</f>
        <v>1</v>
      </c>
    </row>
    <row r="1907" spans="1:3" ht="12.75">
      <c r="A1907" s="26" t="s">
        <v>2291</v>
      </c>
      <c r="B1907" s="27">
        <v>39483</v>
      </c>
      <c r="C1907" s="46">
        <f>VLOOKUP(A1907,'All Plans inc Retail Parks etc'!$A$2:B4841,2,FALSE)</f>
        <v>1</v>
      </c>
    </row>
    <row r="1908" spans="1:3" ht="12.75">
      <c r="A1908" s="26" t="s">
        <v>1423</v>
      </c>
      <c r="B1908" s="27">
        <v>39239</v>
      </c>
      <c r="C1908" s="46">
        <f>VLOOKUP(A1908,'All Plans inc Retail Parks etc'!$A$2:B4842,2,FALSE)</f>
        <v>1</v>
      </c>
    </row>
    <row r="1909" spans="1:3" ht="12.75">
      <c r="A1909" s="26" t="s">
        <v>476</v>
      </c>
      <c r="B1909" s="27">
        <v>39672</v>
      </c>
      <c r="C1909" s="46">
        <f>VLOOKUP(A1909,'All Plans inc Retail Parks etc'!$A$2:B4843,2,FALSE)</f>
        <v>1</v>
      </c>
    </row>
    <row r="1910" spans="1:3" ht="12.75">
      <c r="A1910" s="26" t="s">
        <v>2123</v>
      </c>
      <c r="B1910" s="27">
        <v>39259</v>
      </c>
      <c r="C1910" s="46">
        <f>VLOOKUP(A1910,'All Plans inc Retail Parks etc'!$A$2:B4844,2,FALSE)</f>
        <v>1</v>
      </c>
    </row>
    <row r="1911" spans="1:3" ht="12.75">
      <c r="A1911" s="26" t="s">
        <v>2713</v>
      </c>
      <c r="B1911" s="27">
        <v>39687</v>
      </c>
      <c r="C1911" s="46">
        <f>VLOOKUP(A1911,'All Plans inc Retail Parks etc'!$A$2:B4845,2,FALSE)</f>
        <v>1</v>
      </c>
    </row>
    <row r="1912" spans="1:3" ht="12.75">
      <c r="A1912" s="26" t="s">
        <v>2292</v>
      </c>
      <c r="B1912" s="27">
        <v>39836</v>
      </c>
      <c r="C1912" s="46">
        <f>VLOOKUP(A1912,'All Plans inc Retail Parks etc'!$A$2:B4846,2,FALSE)</f>
        <v>1</v>
      </c>
    </row>
    <row r="1913" spans="1:3" ht="12.75">
      <c r="A1913" s="26" t="s">
        <v>477</v>
      </c>
      <c r="B1913" s="27">
        <v>39749</v>
      </c>
      <c r="C1913" s="46">
        <f>VLOOKUP(A1913,'All Plans inc Retail Parks etc'!$A$2:B4847,2,FALSE)</f>
        <v>1</v>
      </c>
    </row>
    <row r="1914" spans="1:3" ht="12.75">
      <c r="A1914" s="26" t="s">
        <v>2296</v>
      </c>
      <c r="B1914" s="27">
        <v>39381</v>
      </c>
      <c r="C1914" s="46">
        <f>VLOOKUP(A1914,'All Plans inc Retail Parks etc'!$A$2:B4848,2,FALSE)</f>
        <v>1</v>
      </c>
    </row>
    <row r="1915" spans="1:3" ht="12.75">
      <c r="A1915" s="26" t="s">
        <v>2297</v>
      </c>
      <c r="B1915" s="27">
        <v>39381</v>
      </c>
      <c r="C1915" s="46">
        <f>VLOOKUP(A1915,'All Plans inc Retail Parks etc'!$A$2:B4849,2,FALSE)</f>
        <v>1</v>
      </c>
    </row>
    <row r="1916" spans="1:3" ht="12.75">
      <c r="A1916" s="26" t="s">
        <v>2298</v>
      </c>
      <c r="B1916" s="27">
        <v>39381</v>
      </c>
      <c r="C1916" s="46">
        <f>VLOOKUP(A1916,'All Plans inc Retail Parks etc'!$A$2:B4850,2,FALSE)</f>
        <v>1</v>
      </c>
    </row>
    <row r="1917" spans="1:3" ht="12.75">
      <c r="A1917" s="26" t="s">
        <v>2263</v>
      </c>
      <c r="B1917" s="27">
        <v>38799</v>
      </c>
      <c r="C1917" s="46">
        <f>VLOOKUP(A1917,'All Plans inc Retail Parks etc'!$A$2:B4851,2,FALSE)</f>
        <v>1</v>
      </c>
    </row>
    <row r="1918" spans="1:3" ht="12.75">
      <c r="A1918" s="26" t="s">
        <v>2299</v>
      </c>
      <c r="B1918" s="27">
        <v>39813</v>
      </c>
      <c r="C1918" s="46">
        <f>VLOOKUP(A1918,'All Plans inc Retail Parks etc'!$A$2:B4852,2,FALSE)</f>
        <v>1</v>
      </c>
    </row>
    <row r="1919" spans="1:3" ht="12.75">
      <c r="A1919" s="26" t="s">
        <v>2264</v>
      </c>
      <c r="B1919" s="27">
        <v>39021</v>
      </c>
      <c r="C1919" s="46">
        <f>VLOOKUP(A1919,'All Plans inc Retail Parks etc'!$A$2:B4853,2,FALSE)</f>
        <v>1</v>
      </c>
    </row>
    <row r="1920" spans="1:3" ht="12.75">
      <c r="A1920" s="26" t="s">
        <v>2393</v>
      </c>
      <c r="B1920" s="27">
        <v>38671</v>
      </c>
      <c r="C1920" s="46">
        <f>VLOOKUP(A1920,'All Plans inc Retail Parks etc'!$A$2:B4854,2,FALSE)</f>
        <v>1</v>
      </c>
    </row>
    <row r="1921" spans="1:3" ht="12.75">
      <c r="A1921" s="26" t="s">
        <v>2265</v>
      </c>
      <c r="B1921" s="27">
        <v>39134</v>
      </c>
      <c r="C1921" s="46">
        <f>VLOOKUP(A1921,'All Plans inc Retail Parks etc'!$A$2:B4855,2,FALSE)</f>
        <v>1</v>
      </c>
    </row>
    <row r="1922" spans="1:3" ht="12.75">
      <c r="A1922" s="26" t="s">
        <v>2266</v>
      </c>
      <c r="B1922" s="27">
        <v>39610</v>
      </c>
      <c r="C1922" s="46">
        <f>VLOOKUP(A1922,'All Plans inc Retail Parks etc'!$A$2:B4856,2,FALSE)</f>
        <v>1</v>
      </c>
    </row>
    <row r="1923" spans="1:3" ht="12.75">
      <c r="A1923" s="26" t="s">
        <v>348</v>
      </c>
      <c r="B1923" s="27">
        <v>39437</v>
      </c>
      <c r="C1923" s="46">
        <f>VLOOKUP(A1923,'All Plans inc Retail Parks etc'!$A$2:B4857,2,FALSE)</f>
        <v>1</v>
      </c>
    </row>
    <row r="1924" spans="1:3" ht="12.75">
      <c r="A1924" s="26" t="s">
        <v>2267</v>
      </c>
      <c r="B1924" s="27">
        <v>39517</v>
      </c>
      <c r="C1924" s="46">
        <f>VLOOKUP(A1924,'All Plans inc Retail Parks etc'!$A$2:B4858,2,FALSE)</f>
        <v>1</v>
      </c>
    </row>
    <row r="1925" spans="1:3" ht="12.75">
      <c r="A1925" s="26" t="s">
        <v>2394</v>
      </c>
      <c r="B1925" s="27">
        <v>38671</v>
      </c>
      <c r="C1925" s="46">
        <f>VLOOKUP(A1925,'All Plans inc Retail Parks etc'!$A$2:B4859,2,FALSE)</f>
        <v>1</v>
      </c>
    </row>
    <row r="1926" spans="1:3" ht="12.75">
      <c r="A1926" s="26" t="s">
        <v>2268</v>
      </c>
      <c r="B1926" s="27">
        <v>38941</v>
      </c>
      <c r="C1926" s="46">
        <f>VLOOKUP(A1926,'All Plans inc Retail Parks etc'!$A$2:B4860,2,FALSE)</f>
        <v>1</v>
      </c>
    </row>
    <row r="1927" spans="1:3" ht="12.75">
      <c r="A1927" s="26" t="s">
        <v>349</v>
      </c>
      <c r="B1927" s="27">
        <v>39510</v>
      </c>
      <c r="C1927" s="46">
        <f>VLOOKUP(A1927,'All Plans inc Retail Parks etc'!$A$2:B4861,2,FALSE)</f>
        <v>1</v>
      </c>
    </row>
    <row r="1928" spans="1:3" ht="12.75">
      <c r="A1928" s="26" t="s">
        <v>350</v>
      </c>
      <c r="B1928" s="27">
        <v>39451</v>
      </c>
      <c r="C1928" s="46">
        <f>VLOOKUP(A1928,'All Plans inc Retail Parks etc'!$A$2:B4862,2,FALSE)</f>
        <v>1</v>
      </c>
    </row>
    <row r="1929" spans="1:3" ht="12.75">
      <c r="A1929" s="26" t="s">
        <v>2269</v>
      </c>
      <c r="B1929" s="27">
        <v>39254</v>
      </c>
      <c r="C1929" s="46">
        <f>VLOOKUP(A1929,'All Plans inc Retail Parks etc'!$A$2:B4863,2,FALSE)</f>
        <v>1</v>
      </c>
    </row>
    <row r="1930" spans="1:3" ht="12.75">
      <c r="A1930" s="26" t="s">
        <v>351</v>
      </c>
      <c r="B1930" s="27">
        <v>39437</v>
      </c>
      <c r="C1930" s="46">
        <f>VLOOKUP(A1930,'All Plans inc Retail Parks etc'!$A$2:B4864,2,FALSE)</f>
        <v>1</v>
      </c>
    </row>
    <row r="1931" spans="1:3" ht="12.75">
      <c r="A1931" s="26" t="s">
        <v>2395</v>
      </c>
      <c r="B1931" s="27">
        <v>38671</v>
      </c>
      <c r="C1931" s="46">
        <f>VLOOKUP(A1931,'All Plans inc Retail Parks etc'!$A$2:B4865,2,FALSE)</f>
        <v>1</v>
      </c>
    </row>
    <row r="1932" spans="1:3" ht="12.75">
      <c r="A1932" s="26" t="s">
        <v>2270</v>
      </c>
      <c r="B1932" s="27">
        <v>39559</v>
      </c>
      <c r="C1932" s="46">
        <f>VLOOKUP(A1932,'All Plans inc Retail Parks etc'!$A$2:B4866,2,FALSE)</f>
        <v>1</v>
      </c>
    </row>
    <row r="1933" spans="1:3" ht="12.75">
      <c r="A1933" s="26" t="s">
        <v>352</v>
      </c>
      <c r="B1933" s="27">
        <v>39149</v>
      </c>
      <c r="C1933" s="46">
        <f>VLOOKUP(A1933,'All Plans inc Retail Parks etc'!$A$2:B4867,2,FALSE)</f>
        <v>1</v>
      </c>
    </row>
    <row r="1934" spans="1:3" ht="12.75">
      <c r="A1934" s="26" t="s">
        <v>2271</v>
      </c>
      <c r="B1934" s="27">
        <v>39267</v>
      </c>
      <c r="C1934" s="46">
        <f>VLOOKUP(A1934,'All Plans inc Retail Parks etc'!$A$2:B4868,2,FALSE)</f>
        <v>1</v>
      </c>
    </row>
    <row r="1935" spans="1:3" ht="12.75">
      <c r="A1935" s="26" t="s">
        <v>353</v>
      </c>
      <c r="B1935" s="27">
        <v>39401</v>
      </c>
      <c r="C1935" s="46">
        <f>VLOOKUP(A1935,'All Plans inc Retail Parks etc'!$A$2:B4869,2,FALSE)</f>
        <v>1</v>
      </c>
    </row>
    <row r="1936" spans="1:3" ht="12.75">
      <c r="A1936" s="26" t="s">
        <v>2076</v>
      </c>
      <c r="B1936" s="27">
        <v>39619</v>
      </c>
      <c r="C1936" s="46">
        <f>VLOOKUP(A1936,'All Plans inc Retail Parks etc'!$A$2:B4870,2,FALSE)</f>
        <v>1</v>
      </c>
    </row>
    <row r="1937" spans="1:3" ht="12.75">
      <c r="A1937" s="26" t="s">
        <v>2272</v>
      </c>
      <c r="B1937" s="27">
        <v>39507</v>
      </c>
      <c r="C1937" s="46">
        <f>VLOOKUP(A1937,'All Plans inc Retail Parks etc'!$A$2:B4871,2,FALSE)</f>
        <v>1</v>
      </c>
    </row>
    <row r="1938" spans="1:3" ht="12.75">
      <c r="A1938" s="26" t="s">
        <v>354</v>
      </c>
      <c r="B1938" s="27">
        <v>38755</v>
      </c>
      <c r="C1938" s="46">
        <f>VLOOKUP(A1938,'All Plans inc Retail Parks etc'!$A$2:B4872,2,FALSE)</f>
        <v>1</v>
      </c>
    </row>
    <row r="1939" spans="1:3" ht="12.75">
      <c r="A1939" s="26" t="s">
        <v>2273</v>
      </c>
      <c r="B1939" s="27">
        <v>39741</v>
      </c>
      <c r="C1939" s="46">
        <f>VLOOKUP(A1939,'All Plans inc Retail Parks etc'!$A$2:B4873,2,FALSE)</f>
        <v>1</v>
      </c>
    </row>
    <row r="1940" spans="1:3" ht="12.75">
      <c r="A1940" s="26" t="s">
        <v>355</v>
      </c>
      <c r="B1940" s="27">
        <v>39461</v>
      </c>
      <c r="C1940" s="46">
        <f>VLOOKUP(A1940,'All Plans inc Retail Parks etc'!$A$2:B4874,2,FALSE)</f>
        <v>1</v>
      </c>
    </row>
    <row r="1941" spans="1:3" ht="12.75">
      <c r="A1941" s="26" t="s">
        <v>356</v>
      </c>
      <c r="B1941" s="27">
        <v>39461</v>
      </c>
      <c r="C1941" s="46">
        <f>VLOOKUP(A1941,'All Plans inc Retail Parks etc'!$A$2:B4875,2,FALSE)</f>
        <v>1</v>
      </c>
    </row>
    <row r="1942" spans="1:3" ht="12.75">
      <c r="A1942" s="26" t="s">
        <v>2077</v>
      </c>
      <c r="B1942" s="27">
        <v>39461</v>
      </c>
      <c r="C1942" s="46">
        <f>VLOOKUP(A1942,'All Plans inc Retail Parks etc'!$A$2:B4876,2,FALSE)</f>
        <v>1</v>
      </c>
    </row>
    <row r="1943" spans="1:3" ht="12.75">
      <c r="A1943" s="26" t="s">
        <v>2274</v>
      </c>
      <c r="B1943" s="27">
        <v>39190</v>
      </c>
      <c r="C1943" s="46">
        <f>VLOOKUP(A1943,'All Plans inc Retail Parks etc'!$A$2:B4877,2,FALSE)</f>
        <v>1</v>
      </c>
    </row>
    <row r="1944" spans="1:3" ht="12.75">
      <c r="A1944" s="26" t="s">
        <v>212</v>
      </c>
      <c r="B1944" s="27">
        <v>39744</v>
      </c>
      <c r="C1944" s="46">
        <f>VLOOKUP(A1944,'All Plans inc Retail Parks etc'!$A$2:B4878,2,FALSE)</f>
        <v>1</v>
      </c>
    </row>
    <row r="1945" spans="1:3" ht="12.75">
      <c r="A1945" s="26" t="s">
        <v>357</v>
      </c>
      <c r="B1945" s="27">
        <v>39615</v>
      </c>
      <c r="C1945" s="46">
        <f>VLOOKUP(A1945,'All Plans inc Retail Parks etc'!$A$2:B4879,2,FALSE)</f>
        <v>1</v>
      </c>
    </row>
    <row r="1946" spans="1:3" ht="12.75">
      <c r="A1946" s="26" t="s">
        <v>358</v>
      </c>
      <c r="B1946" s="27">
        <v>39782</v>
      </c>
      <c r="C1946" s="46">
        <f>VLOOKUP(A1946,'All Plans inc Retail Parks etc'!$A$2:B4880,2,FALSE)</f>
        <v>1</v>
      </c>
    </row>
    <row r="1947" spans="1:3" ht="12.75">
      <c r="A1947" s="26" t="s">
        <v>359</v>
      </c>
      <c r="B1947" s="27">
        <v>38881</v>
      </c>
      <c r="C1947" s="46">
        <f>VLOOKUP(A1947,'All Plans inc Retail Parks etc'!$A$2:B4881,2,FALSE)</f>
        <v>1</v>
      </c>
    </row>
    <row r="1948" spans="1:3" ht="12.75">
      <c r="A1948" s="26" t="s">
        <v>360</v>
      </c>
      <c r="B1948" s="27">
        <v>39891</v>
      </c>
      <c r="C1948" s="46">
        <f>VLOOKUP(A1948,'All Plans inc Retail Parks etc'!$A$2:B4882,2,FALSE)</f>
        <v>1</v>
      </c>
    </row>
    <row r="1949" spans="1:3" ht="12.75">
      <c r="A1949" s="26" t="s">
        <v>361</v>
      </c>
      <c r="B1949" s="27">
        <v>39780</v>
      </c>
      <c r="C1949" s="46">
        <f>VLOOKUP(A1949,'All Plans inc Retail Parks etc'!$A$2:B4883,2,FALSE)</f>
        <v>1</v>
      </c>
    </row>
    <row r="1950" spans="1:3" ht="12.75">
      <c r="A1950" s="26" t="s">
        <v>213</v>
      </c>
      <c r="B1950" s="27">
        <v>38750</v>
      </c>
      <c r="C1950" s="46">
        <f>VLOOKUP(A1950,'All Plans inc Retail Parks etc'!$A$2:B4884,2,FALSE)</f>
        <v>1</v>
      </c>
    </row>
    <row r="1951" spans="1:3" ht="12.75">
      <c r="A1951" s="26" t="s">
        <v>32</v>
      </c>
      <c r="B1951" s="27">
        <v>38581</v>
      </c>
      <c r="C1951" s="46" t="e">
        <f>VLOOKUP(A1951,'All Plans inc Retail Parks etc'!$A$2:B4885,2,FALSE)</f>
        <v>#N/A</v>
      </c>
    </row>
    <row r="1952" spans="1:3" ht="12.75">
      <c r="A1952" s="26" t="s">
        <v>214</v>
      </c>
      <c r="B1952" s="27">
        <v>39759</v>
      </c>
      <c r="C1952" s="46">
        <f>VLOOKUP(A1952,'All Plans inc Retail Parks etc'!$A$2:B4886,2,FALSE)</f>
        <v>1</v>
      </c>
    </row>
    <row r="1953" spans="1:3" ht="12.75">
      <c r="A1953" s="26" t="s">
        <v>362</v>
      </c>
      <c r="B1953" s="27">
        <v>39899</v>
      </c>
      <c r="C1953" s="46">
        <f>VLOOKUP(A1953,'All Plans inc Retail Parks etc'!$A$2:B4887,2,FALSE)</f>
        <v>1</v>
      </c>
    </row>
    <row r="1954" spans="1:3" ht="12.75">
      <c r="A1954" s="26" t="s">
        <v>363</v>
      </c>
      <c r="B1954" s="27">
        <v>39842</v>
      </c>
      <c r="C1954" s="46">
        <f>VLOOKUP(A1954,'All Plans inc Retail Parks etc'!$A$2:B4888,2,FALSE)</f>
        <v>1</v>
      </c>
    </row>
    <row r="1955" spans="1:3" ht="12.75">
      <c r="A1955" s="26" t="s">
        <v>215</v>
      </c>
      <c r="B1955" s="27">
        <v>39695</v>
      </c>
      <c r="C1955" s="46">
        <f>VLOOKUP(A1955,'All Plans inc Retail Parks etc'!$A$2:B4889,2,FALSE)</f>
        <v>1</v>
      </c>
    </row>
    <row r="1956" spans="1:3" ht="12.75">
      <c r="A1956" s="26" t="s">
        <v>216</v>
      </c>
      <c r="B1956" s="27">
        <v>39673</v>
      </c>
      <c r="C1956" s="46">
        <f>VLOOKUP(A1956,'All Plans inc Retail Parks etc'!$A$2:B4890,2,FALSE)</f>
        <v>1</v>
      </c>
    </row>
    <row r="1957" spans="1:3" ht="12.75">
      <c r="A1957" s="26" t="s">
        <v>364</v>
      </c>
      <c r="B1957" s="27">
        <v>38937</v>
      </c>
      <c r="C1957" s="46">
        <f>VLOOKUP(A1957,'All Plans inc Retail Parks etc'!$A$2:B4891,2,FALSE)</f>
        <v>1</v>
      </c>
    </row>
    <row r="1958" spans="1:3" ht="12.75">
      <c r="A1958" s="26" t="s">
        <v>938</v>
      </c>
      <c r="B1958" s="27">
        <v>39782</v>
      </c>
      <c r="C1958" s="46">
        <f>VLOOKUP(A1958,'All Plans inc Retail Parks etc'!$A$2:B4892,2,FALSE)</f>
        <v>1</v>
      </c>
    </row>
    <row r="1959" spans="1:3" ht="12.75">
      <c r="A1959" s="26" t="s">
        <v>217</v>
      </c>
      <c r="B1959" s="27">
        <v>39849</v>
      </c>
      <c r="C1959" s="46">
        <f>VLOOKUP(A1959,'All Plans inc Retail Parks etc'!$A$2:B4893,2,FALSE)</f>
        <v>1</v>
      </c>
    </row>
    <row r="1960" spans="1:3" ht="12.75">
      <c r="A1960" s="26" t="s">
        <v>2396</v>
      </c>
      <c r="B1960" s="27">
        <v>38519</v>
      </c>
      <c r="C1960" s="46">
        <f>VLOOKUP(A1960,'All Plans inc Retail Parks etc'!$A$2:B4894,2,FALSE)</f>
        <v>1</v>
      </c>
    </row>
    <row r="1961" spans="1:3" ht="12.75">
      <c r="A1961" s="26" t="s">
        <v>218</v>
      </c>
      <c r="B1961" s="27">
        <v>39566</v>
      </c>
      <c r="C1961" s="46">
        <f>VLOOKUP(A1961,'All Plans inc Retail Parks etc'!$A$2:B4895,2,FALSE)</f>
        <v>1</v>
      </c>
    </row>
    <row r="1962" spans="1:3" ht="12.75">
      <c r="A1962" s="26" t="s">
        <v>1929</v>
      </c>
      <c r="B1962" s="27">
        <v>38576</v>
      </c>
      <c r="C1962" s="46">
        <f>VLOOKUP(A1962,'All Plans inc Retail Parks etc'!$A$2:B4896,2,FALSE)</f>
        <v>1</v>
      </c>
    </row>
    <row r="1963" spans="1:3" ht="12.75">
      <c r="A1963" s="26" t="s">
        <v>219</v>
      </c>
      <c r="B1963" s="27">
        <v>38862</v>
      </c>
      <c r="C1963" s="46">
        <f>VLOOKUP(A1963,'All Plans inc Retail Parks etc'!$A$2:B4897,2,FALSE)</f>
        <v>1</v>
      </c>
    </row>
    <row r="1964" spans="1:3" ht="12.75">
      <c r="A1964" s="26" t="s">
        <v>220</v>
      </c>
      <c r="B1964" s="27">
        <v>39604</v>
      </c>
      <c r="C1964" s="46">
        <f>VLOOKUP(A1964,'All Plans inc Retail Parks etc'!$A$2:B4898,2,FALSE)</f>
        <v>1</v>
      </c>
    </row>
    <row r="1965" spans="1:3" ht="12.75">
      <c r="A1965" s="26" t="s">
        <v>939</v>
      </c>
      <c r="B1965" s="27">
        <v>39344</v>
      </c>
      <c r="C1965" s="46">
        <f>VLOOKUP(A1965,'All Plans inc Retail Parks etc'!$A$2:B4899,2,FALSE)</f>
        <v>1</v>
      </c>
    </row>
    <row r="1966" spans="1:3" ht="12.75">
      <c r="A1966" s="26" t="s">
        <v>221</v>
      </c>
      <c r="B1966" s="27">
        <v>39681</v>
      </c>
      <c r="C1966" s="46">
        <f>VLOOKUP(A1966,'All Plans inc Retail Parks etc'!$A$2:B4900,2,FALSE)</f>
        <v>1</v>
      </c>
    </row>
    <row r="1967" spans="1:3" ht="12.75">
      <c r="A1967" s="26" t="s">
        <v>1607</v>
      </c>
      <c r="B1967" s="27">
        <v>38420</v>
      </c>
      <c r="C1967" s="46">
        <f>VLOOKUP(A1967,'All Plans inc Retail Parks etc'!$A$2:B4901,2,FALSE)</f>
        <v>1</v>
      </c>
    </row>
    <row r="1968" spans="1:3" ht="12.75">
      <c r="A1968" s="26" t="s">
        <v>222</v>
      </c>
      <c r="B1968" s="27">
        <v>39309</v>
      </c>
      <c r="C1968" s="46">
        <f>VLOOKUP(A1968,'All Plans inc Retail Parks etc'!$A$2:B4902,2,FALSE)</f>
        <v>1</v>
      </c>
    </row>
    <row r="1969" spans="1:3" ht="12.75">
      <c r="A1969" s="26" t="s">
        <v>223</v>
      </c>
      <c r="B1969" s="27">
        <v>38812</v>
      </c>
      <c r="C1969" s="46">
        <f>VLOOKUP(A1969,'All Plans inc Retail Parks etc'!$A$2:B4903,2,FALSE)</f>
        <v>1</v>
      </c>
    </row>
    <row r="1970" spans="1:3" ht="12.75">
      <c r="A1970" s="26" t="s">
        <v>1453</v>
      </c>
      <c r="B1970" s="27">
        <v>38582</v>
      </c>
      <c r="C1970" s="46">
        <f>VLOOKUP(A1970,'All Plans inc Retail Parks etc'!$A$2:B4904,2,FALSE)</f>
        <v>1</v>
      </c>
    </row>
    <row r="1971" spans="1:3" ht="12.75">
      <c r="A1971" s="26" t="s">
        <v>224</v>
      </c>
      <c r="B1971" s="27">
        <v>38966</v>
      </c>
      <c r="C1971" s="46">
        <f>VLOOKUP(A1971,'All Plans inc Retail Parks etc'!$A$2:B4905,2,FALSE)</f>
        <v>1</v>
      </c>
    </row>
    <row r="1972" spans="1:3" ht="12.75">
      <c r="A1972" s="26" t="s">
        <v>1637</v>
      </c>
      <c r="B1972" s="27">
        <v>38306</v>
      </c>
      <c r="C1972" s="46">
        <f>VLOOKUP(A1972,'All Plans inc Retail Parks etc'!$A$2:B4906,2,FALSE)</f>
        <v>1</v>
      </c>
    </row>
    <row r="1973" spans="1:3" ht="12.75">
      <c r="A1973" s="26" t="s">
        <v>225</v>
      </c>
      <c r="B1973" s="27">
        <v>39720</v>
      </c>
      <c r="C1973" s="46">
        <f>VLOOKUP(A1973,'All Plans inc Retail Parks etc'!$A$2:B4907,2,FALSE)</f>
        <v>1</v>
      </c>
    </row>
    <row r="1974" spans="1:3" ht="12.75">
      <c r="A1974" s="26" t="s">
        <v>940</v>
      </c>
      <c r="B1974" s="27">
        <v>39451</v>
      </c>
      <c r="C1974" s="46">
        <f>VLOOKUP(A1974,'All Plans inc Retail Parks etc'!$A$2:B4908,2,FALSE)</f>
        <v>1</v>
      </c>
    </row>
    <row r="1975" spans="1:3" ht="12.75">
      <c r="A1975" s="26" t="s">
        <v>226</v>
      </c>
      <c r="B1975" s="27">
        <v>39251</v>
      </c>
      <c r="C1975" s="46">
        <f>VLOOKUP(A1975,'All Plans inc Retail Parks etc'!$A$2:B4909,2,FALSE)</f>
        <v>1</v>
      </c>
    </row>
    <row r="1976" spans="1:3" ht="12.75">
      <c r="A1976" s="26" t="s">
        <v>941</v>
      </c>
      <c r="B1976" s="27">
        <v>39370</v>
      </c>
      <c r="C1976" s="46">
        <f>VLOOKUP(A1976,'All Plans inc Retail Parks etc'!$A$2:B4910,2,FALSE)</f>
        <v>1</v>
      </c>
    </row>
    <row r="1977" spans="1:3" ht="12.75">
      <c r="A1977" s="26" t="s">
        <v>227</v>
      </c>
      <c r="B1977" s="27">
        <v>39149</v>
      </c>
      <c r="C1977" s="46">
        <f>VLOOKUP(A1977,'All Plans inc Retail Parks etc'!$A$2:B4911,2,FALSE)</f>
        <v>1</v>
      </c>
    </row>
    <row r="1978" spans="1:3" ht="12.75">
      <c r="A1978" s="26" t="s">
        <v>2080</v>
      </c>
      <c r="B1978" s="27">
        <v>39771</v>
      </c>
      <c r="C1978" s="46">
        <f>VLOOKUP(A1978,'All Plans inc Retail Parks etc'!$A$2:B4912,2,FALSE)</f>
        <v>1</v>
      </c>
    </row>
    <row r="1979" spans="1:3" ht="12.75">
      <c r="A1979" s="26" t="s">
        <v>2081</v>
      </c>
      <c r="B1979" s="27">
        <v>39721</v>
      </c>
      <c r="C1979" s="46">
        <f>VLOOKUP(A1979,'All Plans inc Retail Parks etc'!$A$2:B4913,2,FALSE)</f>
        <v>1</v>
      </c>
    </row>
    <row r="1980" spans="1:3" ht="12.75">
      <c r="A1980" s="26" t="s">
        <v>942</v>
      </c>
      <c r="B1980" s="27">
        <v>39161</v>
      </c>
      <c r="C1980" s="46">
        <f>VLOOKUP(A1980,'All Plans inc Retail Parks etc'!$A$2:B4914,2,FALSE)</f>
        <v>1</v>
      </c>
    </row>
    <row r="1981" spans="1:3" ht="12.75">
      <c r="A1981" s="26" t="s">
        <v>943</v>
      </c>
      <c r="B1981" s="27">
        <v>39834</v>
      </c>
      <c r="C1981" s="46">
        <f>VLOOKUP(A1981,'All Plans inc Retail Parks etc'!$A$2:B4915,2,FALSE)</f>
        <v>1</v>
      </c>
    </row>
    <row r="1982" spans="1:3" ht="12.75">
      <c r="A1982" s="26" t="s">
        <v>973</v>
      </c>
      <c r="B1982" s="27">
        <v>38492</v>
      </c>
      <c r="C1982" s="46">
        <f>VLOOKUP(A1982,'All Plans inc Retail Parks etc'!$A$2:B4916,2,FALSE)</f>
        <v>1</v>
      </c>
    </row>
    <row r="1983" spans="1:3" ht="12.75">
      <c r="A1983" s="26" t="s">
        <v>1638</v>
      </c>
      <c r="B1983" s="27">
        <v>38492</v>
      </c>
      <c r="C1983" s="46">
        <f>VLOOKUP(A1983,'All Plans inc Retail Parks etc'!$A$2:B4917,2,FALSE)</f>
        <v>1</v>
      </c>
    </row>
    <row r="1984" spans="1:3" ht="12.75">
      <c r="A1984" s="26" t="s">
        <v>903</v>
      </c>
      <c r="B1984" s="27">
        <v>39329</v>
      </c>
      <c r="C1984" s="46">
        <f>VLOOKUP(A1984,'All Plans inc Retail Parks etc'!$A$2:B4918,2,FALSE)</f>
        <v>1</v>
      </c>
    </row>
    <row r="1985" spans="1:3" ht="12.75">
      <c r="A1985" s="26" t="s">
        <v>944</v>
      </c>
      <c r="B1985" s="27">
        <v>38783</v>
      </c>
      <c r="C1985" s="46">
        <f>VLOOKUP(A1985,'All Plans inc Retail Parks etc'!$A$2:B4919,2,FALSE)</f>
        <v>1</v>
      </c>
    </row>
    <row r="1986" spans="1:3" ht="12.75">
      <c r="A1986" s="26" t="s">
        <v>945</v>
      </c>
      <c r="B1986" s="27">
        <v>39288</v>
      </c>
      <c r="C1986" s="46">
        <f>VLOOKUP(A1986,'All Plans inc Retail Parks etc'!$A$2:B4920,2,FALSE)</f>
        <v>1</v>
      </c>
    </row>
    <row r="1987" spans="1:3" ht="12.75">
      <c r="A1987" s="26" t="s">
        <v>946</v>
      </c>
      <c r="B1987" s="27">
        <v>39288</v>
      </c>
      <c r="C1987" s="46">
        <f>VLOOKUP(A1987,'All Plans inc Retail Parks etc'!$A$2:B4921,2,FALSE)</f>
        <v>1</v>
      </c>
    </row>
    <row r="1988" spans="1:3" ht="12.75">
      <c r="A1988" s="26" t="s">
        <v>2118</v>
      </c>
      <c r="B1988" s="27">
        <v>38492</v>
      </c>
      <c r="C1988" s="46">
        <f>VLOOKUP(A1988,'All Plans inc Retail Parks etc'!$A$2:B4922,2,FALSE)</f>
        <v>1</v>
      </c>
    </row>
    <row r="1989" spans="1:3" ht="12.75">
      <c r="A1989" s="26" t="s">
        <v>33</v>
      </c>
      <c r="B1989" s="27">
        <v>38581</v>
      </c>
      <c r="C1989" s="46" t="e">
        <f>VLOOKUP(A1989,'All Plans inc Retail Parks etc'!$A$2:B4923,2,FALSE)</f>
        <v>#N/A</v>
      </c>
    </row>
    <row r="1990" spans="1:3" ht="12.75">
      <c r="A1990" s="26" t="s">
        <v>1639</v>
      </c>
      <c r="B1990" s="27">
        <v>38306</v>
      </c>
      <c r="C1990" s="46">
        <f>VLOOKUP(A1990,'All Plans inc Retail Parks etc'!$A$2:B4924,2,FALSE)</f>
        <v>1</v>
      </c>
    </row>
    <row r="1991" spans="1:3" ht="12.75">
      <c r="A1991" s="26" t="s">
        <v>2082</v>
      </c>
      <c r="B1991" s="27">
        <v>39547</v>
      </c>
      <c r="C1991" s="46">
        <f>VLOOKUP(A1991,'All Plans inc Retail Parks etc'!$A$2:B4925,2,FALSE)</f>
        <v>1</v>
      </c>
    </row>
    <row r="1992" spans="1:3" ht="12.75">
      <c r="A1992" s="26" t="s">
        <v>947</v>
      </c>
      <c r="B1992" s="27">
        <v>38875</v>
      </c>
      <c r="C1992" s="46">
        <f>VLOOKUP(A1992,'All Plans inc Retail Parks etc'!$A$2:B4926,2,FALSE)</f>
        <v>1</v>
      </c>
    </row>
    <row r="1993" spans="1:3" ht="12.75">
      <c r="A1993" s="26" t="s">
        <v>2083</v>
      </c>
      <c r="B1993" s="27">
        <v>39042</v>
      </c>
      <c r="C1993" s="46">
        <f>VLOOKUP(A1993,'All Plans inc Retail Parks etc'!$A$2:B4927,2,FALSE)</f>
        <v>1</v>
      </c>
    </row>
    <row r="1994" spans="1:3" ht="12.75">
      <c r="A1994" s="26" t="s">
        <v>2084</v>
      </c>
      <c r="B1994" s="27">
        <v>39042</v>
      </c>
      <c r="C1994" s="46">
        <f>VLOOKUP(A1994,'All Plans inc Retail Parks etc'!$A$2:B4928,2,FALSE)</f>
        <v>1</v>
      </c>
    </row>
    <row r="1995" spans="1:3" ht="12.75">
      <c r="A1995" s="26" t="s">
        <v>34</v>
      </c>
      <c r="B1995" s="27">
        <v>38581</v>
      </c>
      <c r="C1995" s="46" t="e">
        <f>VLOOKUP(A1995,'All Plans inc Retail Parks etc'!$A$2:B4929,2,FALSE)</f>
        <v>#N/A</v>
      </c>
    </row>
    <row r="1996" spans="1:3" ht="12.75">
      <c r="A1996" s="26" t="s">
        <v>2397</v>
      </c>
      <c r="B1996" s="27">
        <v>38498</v>
      </c>
      <c r="C1996" s="46">
        <f>VLOOKUP(A1996,'All Plans inc Retail Parks etc'!$A$2:B4930,2,FALSE)</f>
        <v>1</v>
      </c>
    </row>
    <row r="1997" spans="1:3" ht="12.75">
      <c r="A1997" s="26" t="s">
        <v>2085</v>
      </c>
      <c r="B1997" s="27">
        <v>39590</v>
      </c>
      <c r="C1997" s="46">
        <f>VLOOKUP(A1997,'All Plans inc Retail Parks etc'!$A$2:B4931,2,FALSE)</f>
        <v>1</v>
      </c>
    </row>
    <row r="1998" spans="1:3" ht="12.75">
      <c r="A1998" s="26" t="s">
        <v>948</v>
      </c>
      <c r="B1998" s="27">
        <v>39141</v>
      </c>
      <c r="C1998" s="46">
        <f>VLOOKUP(A1998,'All Plans inc Retail Parks etc'!$A$2:B4932,2,FALSE)</f>
        <v>1</v>
      </c>
    </row>
    <row r="1999" spans="1:3" ht="12.75">
      <c r="A1999" s="26" t="s">
        <v>949</v>
      </c>
      <c r="B1999" s="27">
        <v>39813</v>
      </c>
      <c r="C1999" s="46">
        <f>VLOOKUP(A1999,'All Plans inc Retail Parks etc'!$A$2:B4933,2,FALSE)</f>
        <v>1</v>
      </c>
    </row>
    <row r="2000" spans="1:3" ht="12.75">
      <c r="A2000" s="26" t="s">
        <v>1499</v>
      </c>
      <c r="B2000" s="27">
        <v>39933</v>
      </c>
      <c r="C2000" s="46">
        <f>VLOOKUP(A2000,'All Plans inc Retail Parks etc'!$A$2:B4934,2,FALSE)</f>
        <v>1</v>
      </c>
    </row>
    <row r="2001" spans="1:3" ht="12.75">
      <c r="A2001" s="26" t="s">
        <v>950</v>
      </c>
      <c r="B2001" s="27">
        <v>38763</v>
      </c>
      <c r="C2001" s="46">
        <f>VLOOKUP(A2001,'All Plans inc Retail Parks etc'!$A$2:B4935,2,FALSE)</f>
        <v>1</v>
      </c>
    </row>
    <row r="2002" spans="1:3" ht="12.75">
      <c r="A2002" s="26" t="s">
        <v>1500</v>
      </c>
      <c r="B2002" s="27">
        <v>38763</v>
      </c>
      <c r="C2002" s="46">
        <f>VLOOKUP(A2002,'All Plans inc Retail Parks etc'!$A$2:B4936,2,FALSE)</f>
        <v>1</v>
      </c>
    </row>
    <row r="2003" spans="1:3" ht="12.75">
      <c r="A2003" s="26" t="s">
        <v>1501</v>
      </c>
      <c r="B2003" s="27">
        <v>39899</v>
      </c>
      <c r="C2003" s="46">
        <f>VLOOKUP(A2003,'All Plans inc Retail Parks etc'!$A$2:B4937,2,FALSE)</f>
        <v>1</v>
      </c>
    </row>
    <row r="2004" spans="1:3" ht="12.75">
      <c r="A2004" s="26" t="s">
        <v>951</v>
      </c>
      <c r="B2004" s="27">
        <v>38763</v>
      </c>
      <c r="C2004" s="46">
        <f>VLOOKUP(A2004,'All Plans inc Retail Parks etc'!$A$2:B4938,2,FALSE)</f>
        <v>1</v>
      </c>
    </row>
    <row r="2005" spans="1:3" ht="12.75">
      <c r="A2005" s="26" t="s">
        <v>952</v>
      </c>
      <c r="B2005" s="27">
        <v>38763</v>
      </c>
      <c r="C2005" s="46">
        <f>VLOOKUP(A2005,'All Plans inc Retail Parks etc'!$A$2:B4939,2,FALSE)</f>
        <v>1</v>
      </c>
    </row>
    <row r="2006" spans="1:3" ht="12.75">
      <c r="A2006" s="26" t="s">
        <v>2086</v>
      </c>
      <c r="B2006" s="27">
        <v>39839</v>
      </c>
      <c r="C2006" s="46">
        <f>VLOOKUP(A2006,'All Plans inc Retail Parks etc'!$A$2:B4940,2,FALSE)</f>
        <v>1</v>
      </c>
    </row>
    <row r="2007" spans="1:3" ht="12.75">
      <c r="A2007" s="26" t="s">
        <v>2087</v>
      </c>
      <c r="B2007" s="27">
        <v>39384</v>
      </c>
      <c r="C2007" s="46">
        <f>VLOOKUP(A2007,'All Plans inc Retail Parks etc'!$A$2:B4941,2,FALSE)</f>
        <v>1</v>
      </c>
    </row>
    <row r="2008" spans="1:3" ht="12.75">
      <c r="A2008" s="26" t="s">
        <v>2039</v>
      </c>
      <c r="B2008" s="27">
        <v>39384</v>
      </c>
      <c r="C2008" s="46">
        <f>VLOOKUP(A2008,'All Plans inc Retail Parks etc'!$A$2:B4942,2,FALSE)</f>
        <v>1</v>
      </c>
    </row>
    <row r="2009" spans="1:3" ht="12.75">
      <c r="A2009" s="26" t="s">
        <v>953</v>
      </c>
      <c r="B2009" s="27">
        <v>39262</v>
      </c>
      <c r="C2009" s="46">
        <f>VLOOKUP(A2009,'All Plans inc Retail Parks etc'!$A$2:B4943,2,FALSE)</f>
        <v>1</v>
      </c>
    </row>
    <row r="2010" spans="1:3" ht="12.75">
      <c r="A2010" s="26" t="s">
        <v>954</v>
      </c>
      <c r="B2010" s="27">
        <v>38729</v>
      </c>
      <c r="C2010" s="46">
        <f>VLOOKUP(A2010,'All Plans inc Retail Parks etc'!$A$2:B4944,2,FALSE)</f>
        <v>1</v>
      </c>
    </row>
    <row r="2011" spans="1:3" ht="12.75">
      <c r="A2011" s="26" t="s">
        <v>955</v>
      </c>
      <c r="B2011" s="27">
        <v>38916</v>
      </c>
      <c r="C2011" s="46">
        <f>VLOOKUP(A2011,'All Plans inc Retail Parks etc'!$A$2:B4945,2,FALSE)</f>
        <v>1</v>
      </c>
    </row>
    <row r="2012" spans="1:3" ht="12.75">
      <c r="A2012" s="26" t="s">
        <v>1729</v>
      </c>
      <c r="B2012" s="27">
        <v>38565</v>
      </c>
      <c r="C2012" s="46">
        <f>VLOOKUP(A2012,'All Plans inc Retail Parks etc'!$A$2:B4946,2,FALSE)</f>
        <v>1</v>
      </c>
    </row>
    <row r="2013" spans="1:3" ht="12.75">
      <c r="A2013" s="26" t="s">
        <v>956</v>
      </c>
      <c r="B2013" s="27">
        <v>39489</v>
      </c>
      <c r="C2013" s="46">
        <f>VLOOKUP(A2013,'All Plans inc Retail Parks etc'!$A$2:B4947,2,FALSE)</f>
        <v>1</v>
      </c>
    </row>
    <row r="2014" spans="1:3" ht="12.75">
      <c r="A2014" s="26" t="s">
        <v>2040</v>
      </c>
      <c r="B2014" s="27">
        <v>39386</v>
      </c>
      <c r="C2014" s="46">
        <f>VLOOKUP(A2014,'All Plans inc Retail Parks etc'!$A$2:B4948,2,FALSE)</f>
        <v>1</v>
      </c>
    </row>
    <row r="2015" spans="1:3" ht="12.75">
      <c r="A2015" s="26" t="s">
        <v>957</v>
      </c>
      <c r="B2015" s="27">
        <v>39933</v>
      </c>
      <c r="C2015" s="46">
        <f>VLOOKUP(A2015,'All Plans inc Retail Parks etc'!$A$2:B4949,2,FALSE)</f>
        <v>1</v>
      </c>
    </row>
    <row r="2016" spans="1:3" ht="12.75">
      <c r="A2016" s="26" t="s">
        <v>958</v>
      </c>
      <c r="B2016" s="27">
        <v>39261</v>
      </c>
      <c r="C2016" s="46">
        <f>VLOOKUP(A2016,'All Plans inc Retail Parks etc'!$A$2:B4950,2,FALSE)</f>
        <v>1</v>
      </c>
    </row>
    <row r="2017" spans="1:3" ht="12.75">
      <c r="A2017" s="26" t="s">
        <v>904</v>
      </c>
      <c r="B2017" s="27">
        <v>39325</v>
      </c>
      <c r="C2017" s="46">
        <f>VLOOKUP(A2017,'All Plans inc Retail Parks etc'!$A$2:B4951,2,FALSE)</f>
        <v>1</v>
      </c>
    </row>
    <row r="2018" spans="1:3" ht="12.75">
      <c r="A2018" s="26" t="s">
        <v>959</v>
      </c>
      <c r="B2018" s="27">
        <v>39923</v>
      </c>
      <c r="C2018" s="46">
        <f>VLOOKUP(A2018,'All Plans inc Retail Parks etc'!$A$2:B4952,2,FALSE)</f>
        <v>1</v>
      </c>
    </row>
    <row r="2019" spans="1:3" ht="12.75">
      <c r="A2019" s="26" t="s">
        <v>1640</v>
      </c>
      <c r="B2019" s="27">
        <v>39325</v>
      </c>
      <c r="C2019" s="46">
        <f>VLOOKUP(A2019,'All Plans inc Retail Parks etc'!$A$2:B4953,2,FALSE)</f>
        <v>1</v>
      </c>
    </row>
    <row r="2020" spans="1:3" ht="12.75">
      <c r="A2020" s="26" t="s">
        <v>413</v>
      </c>
      <c r="B2020" s="27">
        <v>39813</v>
      </c>
      <c r="C2020" s="46">
        <f>VLOOKUP(A2020,'All Plans inc Retail Parks etc'!$A$2:B4954,2,FALSE)</f>
        <v>1</v>
      </c>
    </row>
    <row r="2021" spans="1:3" ht="12.75">
      <c r="A2021" s="26" t="s">
        <v>2041</v>
      </c>
      <c r="B2021" s="27">
        <v>39778</v>
      </c>
      <c r="C2021" s="46">
        <f>VLOOKUP(A2021,'All Plans inc Retail Parks etc'!$A$2:B4955,2,FALSE)</f>
        <v>2</v>
      </c>
    </row>
    <row r="2022" spans="1:3" ht="12.75">
      <c r="A2022" s="26" t="s">
        <v>2042</v>
      </c>
      <c r="B2022" s="27">
        <v>39701</v>
      </c>
      <c r="C2022" s="46">
        <f>VLOOKUP(A2022,'All Plans inc Retail Parks etc'!$A$2:B4956,2,FALSE)</f>
        <v>1</v>
      </c>
    </row>
    <row r="2023" spans="1:3" ht="12.75">
      <c r="A2023" s="26" t="s">
        <v>414</v>
      </c>
      <c r="B2023" s="27">
        <v>39189</v>
      </c>
      <c r="C2023" s="46">
        <f>VLOOKUP(A2023,'All Plans inc Retail Parks etc'!$A$2:B4957,2,FALSE)</f>
        <v>1</v>
      </c>
    </row>
    <row r="2024" spans="1:3" ht="12.75">
      <c r="A2024" s="26" t="s">
        <v>2043</v>
      </c>
      <c r="B2024" s="27">
        <v>39359</v>
      </c>
      <c r="C2024" s="46">
        <f>VLOOKUP(A2024,'All Plans inc Retail Parks etc'!$A$2:B4958,2,FALSE)</f>
        <v>1</v>
      </c>
    </row>
    <row r="2025" spans="1:3" ht="12.75">
      <c r="A2025" s="26" t="s">
        <v>2044</v>
      </c>
      <c r="B2025" s="27">
        <v>38888</v>
      </c>
      <c r="C2025" s="46">
        <f>VLOOKUP(A2025,'All Plans inc Retail Parks etc'!$A$2:B4959,2,FALSE)</f>
        <v>1</v>
      </c>
    </row>
    <row r="2026" spans="1:3" ht="12.75">
      <c r="A2026" s="26" t="s">
        <v>2045</v>
      </c>
      <c r="B2026" s="27">
        <v>39688</v>
      </c>
      <c r="C2026" s="46">
        <f>VLOOKUP(A2026,'All Plans inc Retail Parks etc'!$A$2:B4960,2,FALSE)</f>
        <v>1</v>
      </c>
    </row>
    <row r="2027" spans="1:3" ht="12.75">
      <c r="A2027" s="26" t="s">
        <v>2046</v>
      </c>
      <c r="B2027" s="27">
        <v>39356</v>
      </c>
      <c r="C2027" s="46">
        <f>VLOOKUP(A2027,'All Plans inc Retail Parks etc'!$A$2:B4961,2,FALSE)</f>
        <v>1</v>
      </c>
    </row>
    <row r="2028" spans="1:3" ht="12.75">
      <c r="A2028" s="26" t="s">
        <v>2047</v>
      </c>
      <c r="B2028" s="27">
        <v>39253</v>
      </c>
      <c r="C2028" s="46">
        <f>VLOOKUP(A2028,'All Plans inc Retail Parks etc'!$A$2:B4962,2,FALSE)</f>
        <v>1</v>
      </c>
    </row>
    <row r="2029" spans="1:3" ht="12.75">
      <c r="A2029" s="26" t="s">
        <v>2048</v>
      </c>
      <c r="B2029" s="27">
        <v>39836</v>
      </c>
      <c r="C2029" s="46">
        <f>VLOOKUP(A2029,'All Plans inc Retail Parks etc'!$A$2:B4963,2,FALSE)</f>
        <v>1</v>
      </c>
    </row>
    <row r="2030" spans="1:3" ht="12.75">
      <c r="A2030" s="26" t="s">
        <v>2049</v>
      </c>
      <c r="B2030" s="27">
        <v>39227</v>
      </c>
      <c r="C2030" s="46">
        <f>VLOOKUP(A2030,'All Plans inc Retail Parks etc'!$A$2:B4964,2,FALSE)</f>
        <v>1</v>
      </c>
    </row>
    <row r="2031" spans="1:3" ht="12.75">
      <c r="A2031" s="26" t="s">
        <v>415</v>
      </c>
      <c r="B2031" s="27">
        <v>39813</v>
      </c>
      <c r="C2031" s="46">
        <f>VLOOKUP(A2031,'All Plans inc Retail Parks etc'!$A$2:B4965,2,FALSE)</f>
        <v>1</v>
      </c>
    </row>
    <row r="2032" spans="1:3" ht="12.75">
      <c r="A2032" s="26" t="s">
        <v>416</v>
      </c>
      <c r="B2032" s="27">
        <v>38785</v>
      </c>
      <c r="C2032" s="46">
        <f>VLOOKUP(A2032,'All Plans inc Retail Parks etc'!$A$2:B4966,2,FALSE)</f>
        <v>1</v>
      </c>
    </row>
    <row r="2033" spans="1:3" ht="12.75">
      <c r="A2033" s="26" t="s">
        <v>417</v>
      </c>
      <c r="B2033" s="27">
        <v>38785</v>
      </c>
      <c r="C2033" s="46">
        <f>VLOOKUP(A2033,'All Plans inc Retail Parks etc'!$A$2:B4967,2,FALSE)</f>
        <v>1</v>
      </c>
    </row>
    <row r="2034" spans="1:3" ht="12.75">
      <c r="A2034" s="26" t="s">
        <v>2050</v>
      </c>
      <c r="B2034" s="27">
        <v>39671</v>
      </c>
      <c r="C2034" s="46">
        <f>VLOOKUP(A2034,'All Plans inc Retail Parks etc'!$A$2:B4968,2,FALSE)</f>
        <v>1</v>
      </c>
    </row>
    <row r="2035" spans="1:3" ht="12.75">
      <c r="A2035" s="26" t="s">
        <v>418</v>
      </c>
      <c r="B2035" s="27">
        <v>39813</v>
      </c>
      <c r="C2035" s="46">
        <f>VLOOKUP(A2035,'All Plans inc Retail Parks etc'!$A$2:B4969,2,FALSE)</f>
        <v>1</v>
      </c>
    </row>
    <row r="2036" spans="1:3" ht="12.75">
      <c r="A2036" s="26" t="s">
        <v>419</v>
      </c>
      <c r="B2036" s="27">
        <v>39167</v>
      </c>
      <c r="C2036" s="46">
        <f>VLOOKUP(A2036,'All Plans inc Retail Parks etc'!$A$2:B4970,2,FALSE)</f>
        <v>1</v>
      </c>
    </row>
    <row r="2037" spans="1:3" ht="12.75">
      <c r="A2037" s="26" t="s">
        <v>1910</v>
      </c>
      <c r="B2037" s="27">
        <v>38847</v>
      </c>
      <c r="C2037" s="46">
        <f>VLOOKUP(A2037,'All Plans inc Retail Parks etc'!$A$2:B4971,2,FALSE)</f>
        <v>1</v>
      </c>
    </row>
    <row r="2038" spans="1:3" ht="12.75">
      <c r="A2038" s="26" t="s">
        <v>2398</v>
      </c>
      <c r="B2038" s="27">
        <v>38777</v>
      </c>
      <c r="C2038" s="46">
        <f>VLOOKUP(A2038,'All Plans inc Retail Parks etc'!$A$2:B4972,2,FALSE)</f>
        <v>1</v>
      </c>
    </row>
    <row r="2039" spans="1:3" ht="12.75">
      <c r="A2039" s="26" t="s">
        <v>1459</v>
      </c>
      <c r="B2039" s="27">
        <v>39842</v>
      </c>
      <c r="C2039" s="46">
        <f>VLOOKUP(A2039,'All Plans inc Retail Parks etc'!$A$2:B4973,2,FALSE)</f>
        <v>1</v>
      </c>
    </row>
    <row r="2040" spans="1:3" ht="12.75">
      <c r="A2040" s="26" t="s">
        <v>1460</v>
      </c>
      <c r="B2040" s="27">
        <v>39842</v>
      </c>
      <c r="C2040" s="46">
        <f>VLOOKUP(A2040,'All Plans inc Retail Parks etc'!$A$2:B4974,2,FALSE)</f>
        <v>1</v>
      </c>
    </row>
    <row r="2041" spans="1:3" ht="12.75">
      <c r="A2041" s="26" t="s">
        <v>1461</v>
      </c>
      <c r="B2041" s="27">
        <v>39842</v>
      </c>
      <c r="C2041" s="46">
        <f>VLOOKUP(A2041,'All Plans inc Retail Parks etc'!$A$2:B4975,2,FALSE)</f>
        <v>1</v>
      </c>
    </row>
    <row r="2042" spans="1:3" ht="12.75">
      <c r="A2042" s="26" t="s">
        <v>2051</v>
      </c>
      <c r="B2042" s="27">
        <v>39801</v>
      </c>
      <c r="C2042" s="46">
        <f>VLOOKUP(A2042,'All Plans inc Retail Parks etc'!$A$2:B4976,2,FALSE)</f>
        <v>1</v>
      </c>
    </row>
    <row r="2043" spans="1:3" ht="12.75">
      <c r="A2043" s="26" t="s">
        <v>2052</v>
      </c>
      <c r="B2043" s="27">
        <v>39737</v>
      </c>
      <c r="C2043" s="46">
        <f>VLOOKUP(A2043,'All Plans inc Retail Parks etc'!$A$2:B4977,2,FALSE)</f>
        <v>1</v>
      </c>
    </row>
    <row r="2044" spans="1:3" ht="12.75">
      <c r="A2044" s="26" t="s">
        <v>2053</v>
      </c>
      <c r="B2044" s="27">
        <v>39575</v>
      </c>
      <c r="C2044" s="46">
        <f>VLOOKUP(A2044,'All Plans inc Retail Parks etc'!$A$2:B4978,2,FALSE)</f>
        <v>1</v>
      </c>
    </row>
    <row r="2045" spans="1:3" ht="12.75">
      <c r="A2045" s="26" t="s">
        <v>1462</v>
      </c>
      <c r="B2045" s="27">
        <v>38978</v>
      </c>
      <c r="C2045" s="46">
        <f>VLOOKUP(A2045,'All Plans inc Retail Parks etc'!$A$2:B4979,2,FALSE)</f>
        <v>1</v>
      </c>
    </row>
    <row r="2046" spans="1:3" ht="12.75">
      <c r="A2046" s="26" t="s">
        <v>2054</v>
      </c>
      <c r="B2046" s="27">
        <v>38951</v>
      </c>
      <c r="C2046" s="46">
        <f>VLOOKUP(A2046,'All Plans inc Retail Parks etc'!$A$2:B4980,2,FALSE)</f>
        <v>1</v>
      </c>
    </row>
    <row r="2047" spans="1:3" ht="12.75">
      <c r="A2047" s="26" t="s">
        <v>2055</v>
      </c>
      <c r="B2047" s="27">
        <v>39645</v>
      </c>
      <c r="C2047" s="46">
        <f>VLOOKUP(A2047,'All Plans inc Retail Parks etc'!$A$2:B4981,2,FALSE)</f>
        <v>1</v>
      </c>
    </row>
    <row r="2048" spans="1:3" ht="12.75">
      <c r="A2048" s="26" t="s">
        <v>1463</v>
      </c>
      <c r="B2048" s="27">
        <v>39782</v>
      </c>
      <c r="C2048" s="46">
        <f>VLOOKUP(A2048,'All Plans inc Retail Parks etc'!$A$2:B4982,2,FALSE)</f>
        <v>1</v>
      </c>
    </row>
    <row r="2049" spans="1:3" ht="12.75">
      <c r="A2049" s="26" t="s">
        <v>2056</v>
      </c>
      <c r="B2049" s="27">
        <v>39146</v>
      </c>
      <c r="C2049" s="46">
        <f>VLOOKUP(A2049,'All Plans inc Retail Parks etc'!$A$2:B4983,2,FALSE)</f>
        <v>1</v>
      </c>
    </row>
    <row r="2050" spans="1:3" ht="12.75">
      <c r="A2050" s="26" t="s">
        <v>1353</v>
      </c>
      <c r="B2050" s="27">
        <v>39590</v>
      </c>
      <c r="C2050" s="46">
        <f>VLOOKUP(A2050,'All Plans inc Retail Parks etc'!$A$2:B4984,2,FALSE)</f>
        <v>1</v>
      </c>
    </row>
    <row r="2051" spans="1:3" ht="12.75">
      <c r="A2051" s="26" t="s">
        <v>1641</v>
      </c>
      <c r="B2051" s="27">
        <v>38516</v>
      </c>
      <c r="C2051" s="46">
        <f>VLOOKUP(A2051,'All Plans inc Retail Parks etc'!$A$2:B4985,2,FALSE)</f>
        <v>1</v>
      </c>
    </row>
    <row r="2052" spans="1:3" ht="12.75">
      <c r="A2052" s="26" t="s">
        <v>2057</v>
      </c>
      <c r="B2052" s="27">
        <v>39839</v>
      </c>
      <c r="C2052" s="46">
        <f>VLOOKUP(A2052,'All Plans inc Retail Parks etc'!$A$2:B4986,2,FALSE)</f>
        <v>1</v>
      </c>
    </row>
    <row r="2053" spans="1:3" ht="12.75">
      <c r="A2053" s="26" t="s">
        <v>1464</v>
      </c>
      <c r="B2053" s="27">
        <v>39147</v>
      </c>
      <c r="C2053" s="46">
        <f>VLOOKUP(A2053,'All Plans inc Retail Parks etc'!$A$2:B4987,2,FALSE)</f>
        <v>1</v>
      </c>
    </row>
    <row r="2054" spans="1:3" ht="12.75">
      <c r="A2054" s="26" t="s">
        <v>905</v>
      </c>
      <c r="B2054" s="27">
        <v>39402</v>
      </c>
      <c r="C2054" s="46">
        <f>VLOOKUP(A2054,'All Plans inc Retail Parks etc'!$A$2:B4988,2,FALSE)</f>
        <v>1</v>
      </c>
    </row>
    <row r="2055" spans="1:3" ht="12.75">
      <c r="A2055" s="26" t="s">
        <v>2058</v>
      </c>
      <c r="B2055" s="27">
        <v>39147</v>
      </c>
      <c r="C2055" s="46">
        <f>VLOOKUP(A2055,'All Plans inc Retail Parks etc'!$A$2:B4989,2,FALSE)</f>
        <v>1</v>
      </c>
    </row>
    <row r="2056" spans="1:3" ht="12.75">
      <c r="A2056" s="26" t="s">
        <v>1465</v>
      </c>
      <c r="B2056" s="27">
        <v>39147</v>
      </c>
      <c r="C2056" s="46">
        <f>VLOOKUP(A2056,'All Plans inc Retail Parks etc'!$A$2:B4990,2,FALSE)</f>
        <v>1</v>
      </c>
    </row>
    <row r="2057" spans="1:3" ht="12.75">
      <c r="A2057" s="26" t="s">
        <v>1466</v>
      </c>
      <c r="B2057" s="27">
        <v>39147</v>
      </c>
      <c r="C2057" s="46">
        <f>VLOOKUP(A2057,'All Plans inc Retail Parks etc'!$A$2:B4991,2,FALSE)</f>
        <v>1</v>
      </c>
    </row>
    <row r="2058" spans="1:3" ht="12.75">
      <c r="A2058" s="26" t="s">
        <v>1642</v>
      </c>
      <c r="B2058" s="27">
        <v>39402</v>
      </c>
      <c r="C2058" s="46">
        <f>VLOOKUP(A2058,'All Plans inc Retail Parks etc'!$A$2:B4992,2,FALSE)</f>
        <v>1</v>
      </c>
    </row>
    <row r="2059" spans="1:3" ht="12.75">
      <c r="A2059" s="26" t="s">
        <v>2059</v>
      </c>
      <c r="B2059" s="27">
        <v>39157</v>
      </c>
      <c r="C2059" s="46">
        <f>VLOOKUP(A2059,'All Plans inc Retail Parks etc'!$A$2:B4993,2,FALSE)</f>
        <v>1</v>
      </c>
    </row>
    <row r="2060" spans="1:3" ht="12.75">
      <c r="A2060" s="26" t="s">
        <v>974</v>
      </c>
      <c r="B2060" s="27">
        <v>38506</v>
      </c>
      <c r="C2060" s="46">
        <f>VLOOKUP(A2060,'All Plans inc Retail Parks etc'!$A$2:B4994,2,FALSE)</f>
        <v>1</v>
      </c>
    </row>
    <row r="2061" spans="1:3" ht="12.75">
      <c r="A2061" s="26" t="s">
        <v>35</v>
      </c>
      <c r="B2061" s="27">
        <v>38581</v>
      </c>
      <c r="C2061" s="46" t="e">
        <f>VLOOKUP(A2061,'All Plans inc Retail Parks etc'!$A$2:B4995,2,FALSE)</f>
        <v>#N/A</v>
      </c>
    </row>
    <row r="2062" spans="1:3" ht="12.75">
      <c r="A2062" s="26" t="s">
        <v>268</v>
      </c>
      <c r="B2062" s="27">
        <v>39813</v>
      </c>
      <c r="C2062" s="46">
        <f>VLOOKUP(A2062,'All Plans inc Retail Parks etc'!$A$2:B4996,2,FALSE)</f>
        <v>1</v>
      </c>
    </row>
    <row r="2063" spans="1:3" ht="12.75">
      <c r="A2063" s="26" t="s">
        <v>2301</v>
      </c>
      <c r="B2063" s="27">
        <v>39819</v>
      </c>
      <c r="C2063" s="46">
        <f>VLOOKUP(A2063,'All Plans inc Retail Parks etc'!$A$2:B4997,2,FALSE)</f>
        <v>1</v>
      </c>
    </row>
    <row r="2064" spans="1:3" ht="12.75">
      <c r="A2064" s="26" t="s">
        <v>961</v>
      </c>
      <c r="B2064" s="27">
        <v>39380</v>
      </c>
      <c r="C2064" s="46">
        <f>VLOOKUP(A2064,'All Plans inc Retail Parks etc'!$A$2:B4998,2,FALSE)</f>
        <v>1</v>
      </c>
    </row>
    <row r="2065" spans="1:3" ht="12.75">
      <c r="A2065" s="26" t="s">
        <v>1495</v>
      </c>
      <c r="B2065" s="27">
        <v>39416</v>
      </c>
      <c r="C2065" s="46">
        <f>VLOOKUP(A2065,'All Plans inc Retail Parks etc'!$A$2:B4999,2,FALSE)</f>
        <v>1</v>
      </c>
    </row>
    <row r="2066" spans="1:3" ht="12.75">
      <c r="A2066" s="26" t="s">
        <v>2302</v>
      </c>
      <c r="B2066" s="27">
        <v>39682</v>
      </c>
      <c r="C2066" s="46">
        <f>VLOOKUP(A2066,'All Plans inc Retail Parks etc'!$A$2:B5000,2,FALSE)</f>
        <v>1</v>
      </c>
    </row>
    <row r="2067" spans="1:3" ht="12.75">
      <c r="A2067" s="26" t="s">
        <v>1354</v>
      </c>
      <c r="B2067" s="27">
        <v>39589</v>
      </c>
      <c r="C2067" s="46">
        <f>VLOOKUP(A2067,'All Plans inc Retail Parks etc'!$A$2:B5001,2,FALSE)</f>
        <v>1</v>
      </c>
    </row>
    <row r="2068" spans="1:3" ht="12.75">
      <c r="A2068" s="26" t="s">
        <v>2303</v>
      </c>
      <c r="B2068" s="27">
        <v>39748</v>
      </c>
      <c r="C2068" s="46">
        <f>VLOOKUP(A2068,'All Plans inc Retail Parks etc'!$A$2:B5002,2,FALSE)</f>
        <v>1</v>
      </c>
    </row>
    <row r="2069" spans="1:3" ht="12.75">
      <c r="A2069" s="26" t="s">
        <v>2734</v>
      </c>
      <c r="B2069" s="27">
        <v>39358</v>
      </c>
      <c r="C2069" s="46">
        <f>VLOOKUP(A2069,'All Plans inc Retail Parks etc'!$A$2:B5003,2,FALSE)</f>
        <v>1</v>
      </c>
    </row>
    <row r="2070" spans="1:3" ht="12.75">
      <c r="A2070" s="26" t="s">
        <v>2154</v>
      </c>
      <c r="B2070" s="27">
        <v>39358</v>
      </c>
      <c r="C2070" s="46">
        <f>VLOOKUP(A2070,'All Plans inc Retail Parks etc'!$A$2:B5004,2,FALSE)</f>
        <v>1</v>
      </c>
    </row>
    <row r="2071" spans="1:3" ht="12.75">
      <c r="A2071" s="26" t="s">
        <v>2304</v>
      </c>
      <c r="B2071" s="27">
        <v>38747</v>
      </c>
      <c r="C2071" s="46">
        <f>VLOOKUP(A2071,'All Plans inc Retail Parks etc'!$A$2:B5005,2,FALSE)</f>
        <v>1</v>
      </c>
    </row>
    <row r="2072" spans="1:3" ht="12.75">
      <c r="A2072" s="26" t="s">
        <v>2475</v>
      </c>
      <c r="B2072" s="27">
        <v>39300</v>
      </c>
      <c r="C2072" s="46">
        <f>VLOOKUP(A2072,'All Plans inc Retail Parks etc'!$A$2:B5006,2,FALSE)</f>
        <v>1</v>
      </c>
    </row>
    <row r="2073" spans="1:3" ht="12.75">
      <c r="A2073" s="26" t="s">
        <v>2155</v>
      </c>
      <c r="B2073" s="27">
        <v>39472</v>
      </c>
      <c r="C2073" s="46">
        <f>VLOOKUP(A2073,'All Plans inc Retail Parks etc'!$A$2:B5007,2,FALSE)</f>
        <v>1</v>
      </c>
    </row>
    <row r="2074" spans="1:3" ht="12.75">
      <c r="A2074" s="26" t="s">
        <v>2156</v>
      </c>
      <c r="B2074" s="27">
        <v>39472</v>
      </c>
      <c r="C2074" s="46">
        <f>VLOOKUP(A2074,'All Plans inc Retail Parks etc'!$A$2:B5008,2,FALSE)</f>
        <v>1</v>
      </c>
    </row>
    <row r="2075" spans="1:3" ht="12.75">
      <c r="A2075" s="26" t="s">
        <v>2305</v>
      </c>
      <c r="B2075" s="27">
        <v>39163</v>
      </c>
      <c r="C2075" s="46">
        <f>VLOOKUP(A2075,'All Plans inc Retail Parks etc'!$A$2:B5009,2,FALSE)</f>
        <v>1</v>
      </c>
    </row>
    <row r="2076" spans="1:3" ht="12.75">
      <c r="A2076" s="26" t="s">
        <v>2438</v>
      </c>
      <c r="B2076" s="27">
        <v>38301</v>
      </c>
      <c r="C2076" s="46">
        <f>VLOOKUP(A2076,'All Plans inc Retail Parks etc'!$A$2:B5010,2,FALSE)</f>
        <v>1</v>
      </c>
    </row>
    <row r="2077" spans="1:3" ht="12.75">
      <c r="A2077" s="26" t="s">
        <v>2306</v>
      </c>
      <c r="B2077" s="27">
        <v>39267</v>
      </c>
      <c r="C2077" s="46">
        <f>VLOOKUP(A2077,'All Plans inc Retail Parks etc'!$A$2:B5011,2,FALSE)</f>
        <v>1</v>
      </c>
    </row>
    <row r="2078" spans="1:3" ht="12.75">
      <c r="A2078" s="26" t="s">
        <v>36</v>
      </c>
      <c r="B2078" s="27">
        <v>38581</v>
      </c>
      <c r="C2078" s="46" t="e">
        <f>VLOOKUP(A2078,'All Plans inc Retail Parks etc'!$A$2:B5012,2,FALSE)</f>
        <v>#N/A</v>
      </c>
    </row>
    <row r="2079" spans="1:3" ht="12.75">
      <c r="A2079" s="26" t="s">
        <v>2307</v>
      </c>
      <c r="B2079" s="27">
        <v>39596</v>
      </c>
      <c r="C2079" s="46">
        <f>VLOOKUP(A2079,'All Plans inc Retail Parks etc'!$A$2:B5013,2,FALSE)</f>
        <v>1</v>
      </c>
    </row>
    <row r="2080" spans="1:3" ht="12.75">
      <c r="A2080" s="26" t="s">
        <v>2157</v>
      </c>
      <c r="B2080" s="27">
        <v>39164</v>
      </c>
      <c r="C2080" s="46">
        <f>VLOOKUP(A2080,'All Plans inc Retail Parks etc'!$A$2:B5014,2,FALSE)</f>
        <v>1</v>
      </c>
    </row>
    <row r="2081" spans="1:3" ht="12.75">
      <c r="A2081" s="26" t="s">
        <v>2308</v>
      </c>
      <c r="B2081" s="27">
        <v>39238</v>
      </c>
      <c r="C2081" s="46">
        <f>VLOOKUP(A2081,'All Plans inc Retail Parks etc'!$A$2:B5015,2,FALSE)</f>
        <v>1</v>
      </c>
    </row>
    <row r="2082" spans="1:3" ht="12.75">
      <c r="A2082" s="26" t="s">
        <v>2476</v>
      </c>
      <c r="B2082" s="27">
        <v>39288</v>
      </c>
      <c r="C2082" s="46">
        <f>VLOOKUP(A2082,'All Plans inc Retail Parks etc'!$A$2:B5016,2,FALSE)</f>
        <v>1</v>
      </c>
    </row>
    <row r="2083" spans="1:3" ht="12.75">
      <c r="A2083" s="26" t="s">
        <v>2309</v>
      </c>
      <c r="B2083" s="27">
        <v>38967</v>
      </c>
      <c r="C2083" s="46">
        <f>VLOOKUP(A2083,'All Plans inc Retail Parks etc'!$A$2:B5017,2,FALSE)</f>
        <v>1</v>
      </c>
    </row>
    <row r="2084" spans="1:3" ht="12.75">
      <c r="A2084" s="26" t="s">
        <v>2158</v>
      </c>
      <c r="B2084" s="27">
        <v>39310</v>
      </c>
      <c r="C2084" s="46">
        <f>VLOOKUP(A2084,'All Plans inc Retail Parks etc'!$A$2:B5018,2,FALSE)</f>
        <v>1</v>
      </c>
    </row>
    <row r="2085" spans="1:3" ht="12.75">
      <c r="A2085" s="26" t="s">
        <v>2310</v>
      </c>
      <c r="B2085" s="27">
        <v>39371</v>
      </c>
      <c r="C2085" s="46">
        <f>VLOOKUP(A2085,'All Plans inc Retail Parks etc'!$A$2:B5019,2,FALSE)</f>
        <v>1</v>
      </c>
    </row>
    <row r="2086" spans="1:3" ht="12.75">
      <c r="A2086" s="26" t="s">
        <v>2311</v>
      </c>
      <c r="B2086" s="27">
        <v>38770</v>
      </c>
      <c r="C2086" s="46">
        <f>VLOOKUP(A2086,'All Plans inc Retail Parks etc'!$A$2:B5020,2,FALSE)</f>
        <v>1</v>
      </c>
    </row>
    <row r="2087" spans="1:3" ht="12.75">
      <c r="A2087" s="26" t="s">
        <v>2312</v>
      </c>
      <c r="B2087" s="27">
        <v>38805</v>
      </c>
      <c r="C2087" s="46">
        <f>VLOOKUP(A2087,'All Plans inc Retail Parks etc'!$A$2:B5021,2,FALSE)</f>
        <v>1</v>
      </c>
    </row>
    <row r="2088" spans="1:3" ht="12.75">
      <c r="A2088" s="26" t="s">
        <v>906</v>
      </c>
      <c r="B2088" s="27">
        <v>39325</v>
      </c>
      <c r="C2088" s="46">
        <f>VLOOKUP(A2088,'All Plans inc Retail Parks etc'!$A$2:B5022,2,FALSE)</f>
        <v>1</v>
      </c>
    </row>
    <row r="2089" spans="1:3" ht="12.75">
      <c r="A2089" s="26" t="s">
        <v>2477</v>
      </c>
      <c r="B2089" s="27">
        <v>39485</v>
      </c>
      <c r="C2089" s="46">
        <f>VLOOKUP(A2089,'All Plans inc Retail Parks etc'!$A$2:B5023,2,FALSE)</f>
        <v>1</v>
      </c>
    </row>
    <row r="2090" spans="1:3" ht="12.75">
      <c r="A2090" s="26" t="s">
        <v>2313</v>
      </c>
      <c r="B2090" s="27">
        <v>39827</v>
      </c>
      <c r="C2090" s="46">
        <f>VLOOKUP(A2090,'All Plans inc Retail Parks etc'!$A$2:B5024,2,FALSE)</f>
        <v>1</v>
      </c>
    </row>
    <row r="2091" spans="1:3" ht="12.75">
      <c r="A2091" s="26" t="s">
        <v>2159</v>
      </c>
      <c r="B2091" s="27">
        <v>39834</v>
      </c>
      <c r="C2091" s="46">
        <f>VLOOKUP(A2091,'All Plans inc Retail Parks etc'!$A$2:B5025,2,FALSE)</f>
        <v>1</v>
      </c>
    </row>
    <row r="2092" spans="1:3" ht="12.75">
      <c r="A2092" s="26" t="s">
        <v>2478</v>
      </c>
      <c r="B2092" s="27">
        <v>39324</v>
      </c>
      <c r="C2092" s="46">
        <f>VLOOKUP(A2092,'All Plans inc Retail Parks etc'!$A$2:B5026,2,FALSE)</f>
        <v>1</v>
      </c>
    </row>
    <row r="2093" spans="1:3" ht="12.75">
      <c r="A2093" s="26" t="s">
        <v>2314</v>
      </c>
      <c r="B2093" s="27">
        <v>39646</v>
      </c>
      <c r="C2093" s="46">
        <f>VLOOKUP(A2093,'All Plans inc Retail Parks etc'!$A$2:B5027,2,FALSE)</f>
        <v>1</v>
      </c>
    </row>
    <row r="2094" spans="1:3" ht="12.75">
      <c r="A2094" s="26" t="s">
        <v>2160</v>
      </c>
      <c r="B2094" s="27">
        <v>39204</v>
      </c>
      <c r="C2094" s="46">
        <f>VLOOKUP(A2094,'All Plans inc Retail Parks etc'!$A$2:B5028,2,FALSE)</f>
        <v>1</v>
      </c>
    </row>
    <row r="2095" spans="1:3" ht="12.75">
      <c r="A2095" s="26" t="s">
        <v>1730</v>
      </c>
      <c r="B2095" s="27">
        <v>38384</v>
      </c>
      <c r="C2095" s="46">
        <f>VLOOKUP(A2095,'All Plans inc Retail Parks etc'!$A$2:B5029,2,FALSE)</f>
        <v>1</v>
      </c>
    </row>
    <row r="2096" spans="1:3" ht="12.75">
      <c r="A2096" s="26" t="s">
        <v>1643</v>
      </c>
      <c r="B2096" s="27">
        <v>39524</v>
      </c>
      <c r="C2096" s="46">
        <f>VLOOKUP(A2096,'All Plans inc Retail Parks etc'!$A$2:B5030,2,FALSE)</f>
        <v>1</v>
      </c>
    </row>
    <row r="2097" spans="1:3" ht="12.75">
      <c r="A2097" s="26" t="s">
        <v>2315</v>
      </c>
      <c r="B2097" s="27">
        <v>39575</v>
      </c>
      <c r="C2097" s="46">
        <f>VLOOKUP(A2097,'All Plans inc Retail Parks etc'!$A$2:B5031,2,FALSE)</f>
        <v>1</v>
      </c>
    </row>
    <row r="2098" spans="1:3" ht="12.75">
      <c r="A2098" s="26" t="s">
        <v>2161</v>
      </c>
      <c r="B2098" s="27">
        <v>39618</v>
      </c>
      <c r="C2098" s="46">
        <f>VLOOKUP(A2098,'All Plans inc Retail Parks etc'!$A$2:B5032,2,FALSE)</f>
        <v>1</v>
      </c>
    </row>
    <row r="2099" spans="1:3" ht="12.75">
      <c r="A2099" s="26" t="s">
        <v>2316</v>
      </c>
      <c r="B2099" s="27">
        <v>39721</v>
      </c>
      <c r="C2099" s="46">
        <f>VLOOKUP(A2099,'All Plans inc Retail Parks etc'!$A$2:B5033,2,FALSE)</f>
        <v>1</v>
      </c>
    </row>
    <row r="2100" spans="1:3" ht="12.75">
      <c r="A2100" s="26" t="s">
        <v>2162</v>
      </c>
      <c r="B2100" s="27">
        <v>39177</v>
      </c>
      <c r="C2100" s="46">
        <f>VLOOKUP(A2100,'All Plans inc Retail Parks etc'!$A$2:B5034,2,FALSE)</f>
        <v>1</v>
      </c>
    </row>
    <row r="2101" spans="1:3" ht="12.75">
      <c r="A2101" s="26" t="s">
        <v>2163</v>
      </c>
      <c r="B2101" s="27">
        <v>39177</v>
      </c>
      <c r="C2101" s="46">
        <f>VLOOKUP(A2101,'All Plans inc Retail Parks etc'!$A$2:B5035,2,FALSE)</f>
        <v>1</v>
      </c>
    </row>
    <row r="2102" spans="1:3" ht="12.75">
      <c r="A2102" s="26" t="s">
        <v>2164</v>
      </c>
      <c r="B2102" s="27">
        <v>39177</v>
      </c>
      <c r="C2102" s="46">
        <f>VLOOKUP(A2102,'All Plans inc Retail Parks etc'!$A$2:B5036,2,FALSE)</f>
        <v>1</v>
      </c>
    </row>
    <row r="2103" spans="1:3" ht="12.75">
      <c r="A2103" s="26" t="s">
        <v>2165</v>
      </c>
      <c r="B2103" s="27">
        <v>39177</v>
      </c>
      <c r="C2103" s="46">
        <f>VLOOKUP(A2103,'All Plans inc Retail Parks etc'!$A$2:B5037,2,FALSE)</f>
        <v>1</v>
      </c>
    </row>
    <row r="2104" spans="1:3" ht="12.75">
      <c r="A2104" s="26" t="s">
        <v>2317</v>
      </c>
      <c r="B2104" s="27">
        <v>38769</v>
      </c>
      <c r="C2104" s="46">
        <f>VLOOKUP(A2104,'All Plans inc Retail Parks etc'!$A$2:B5038,2,FALSE)</f>
        <v>1</v>
      </c>
    </row>
    <row r="2105" spans="1:3" ht="12.75">
      <c r="A2105" s="26" t="s">
        <v>2166</v>
      </c>
      <c r="B2105" s="27">
        <v>39177</v>
      </c>
      <c r="C2105" s="46">
        <f>VLOOKUP(A2105,'All Plans inc Retail Parks etc'!$A$2:B5039,2,FALSE)</f>
        <v>1</v>
      </c>
    </row>
    <row r="2106" spans="1:3" ht="12.75">
      <c r="A2106" s="26" t="s">
        <v>1644</v>
      </c>
      <c r="B2106" s="27">
        <v>38517</v>
      </c>
      <c r="C2106" s="46">
        <f>VLOOKUP(A2106,'All Plans inc Retail Parks etc'!$A$2:B5040,2,FALSE)</f>
        <v>1</v>
      </c>
    </row>
    <row r="2107" spans="1:3" ht="12.75">
      <c r="A2107" s="26" t="s">
        <v>2318</v>
      </c>
      <c r="B2107" s="27">
        <v>38755</v>
      </c>
      <c r="C2107" s="46">
        <f>VLOOKUP(A2107,'All Plans inc Retail Parks etc'!$A$2:B5041,2,FALSE)</f>
        <v>1</v>
      </c>
    </row>
    <row r="2108" spans="1:3" ht="12.75">
      <c r="A2108" s="26" t="s">
        <v>2319</v>
      </c>
      <c r="B2108" s="27">
        <v>38902</v>
      </c>
      <c r="C2108" s="46">
        <f>VLOOKUP(A2108,'All Plans inc Retail Parks etc'!$A$2:B5042,2,FALSE)</f>
        <v>1</v>
      </c>
    </row>
    <row r="2109" spans="1:3" ht="12.75">
      <c r="A2109" s="26" t="s">
        <v>37</v>
      </c>
      <c r="B2109" s="27">
        <v>38581</v>
      </c>
      <c r="C2109" s="46" t="e">
        <f>VLOOKUP(A2109,'All Plans inc Retail Parks etc'!$A$2:B5043,2,FALSE)</f>
        <v>#N/A</v>
      </c>
    </row>
    <row r="2110" spans="1:3" ht="12.75">
      <c r="A2110" s="26" t="s">
        <v>2320</v>
      </c>
      <c r="B2110" s="27">
        <v>39724</v>
      </c>
      <c r="C2110" s="46">
        <f>VLOOKUP(A2110,'All Plans inc Retail Parks etc'!$A$2:B5044,2,FALSE)</f>
        <v>1</v>
      </c>
    </row>
    <row r="2111" spans="1:3" ht="12.75">
      <c r="A2111" s="26" t="s">
        <v>2167</v>
      </c>
      <c r="B2111" s="27">
        <v>39349</v>
      </c>
      <c r="C2111" s="46">
        <f>VLOOKUP(A2111,'All Plans inc Retail Parks etc'!$A$2:B5045,2,FALSE)</f>
        <v>1</v>
      </c>
    </row>
    <row r="2112" spans="1:3" ht="12.75">
      <c r="A2112" s="26" t="s">
        <v>2321</v>
      </c>
      <c r="B2112" s="27">
        <v>39121</v>
      </c>
      <c r="C2112" s="46">
        <f>VLOOKUP(A2112,'All Plans inc Retail Parks etc'!$A$2:B5046,2,FALSE)</f>
        <v>1</v>
      </c>
    </row>
    <row r="2113" spans="1:3" ht="12.75">
      <c r="A2113" s="26" t="s">
        <v>2168</v>
      </c>
      <c r="B2113" s="27">
        <v>38756</v>
      </c>
      <c r="C2113" s="46">
        <f>VLOOKUP(A2113,'All Plans inc Retail Parks etc'!$A$2:B5047,2,FALSE)</f>
        <v>1</v>
      </c>
    </row>
    <row r="2114" spans="1:3" ht="12.75">
      <c r="A2114" s="26" t="s">
        <v>2322</v>
      </c>
      <c r="B2114" s="27">
        <v>39610</v>
      </c>
      <c r="C2114" s="46">
        <f>VLOOKUP(A2114,'All Plans inc Retail Parks etc'!$A$2:B5048,2,FALSE)</f>
        <v>1</v>
      </c>
    </row>
    <row r="2115" spans="1:3" ht="12.75">
      <c r="A2115" s="26" t="s">
        <v>2323</v>
      </c>
      <c r="B2115" s="27">
        <v>39174</v>
      </c>
      <c r="C2115" s="46">
        <f>VLOOKUP(A2115,'All Plans inc Retail Parks etc'!$A$2:B5049,2,FALSE)</f>
        <v>1</v>
      </c>
    </row>
    <row r="2116" spans="1:3" ht="12.75">
      <c r="A2116" s="26" t="s">
        <v>891</v>
      </c>
      <c r="B2116" s="27">
        <v>39408</v>
      </c>
      <c r="C2116" s="46">
        <f>VLOOKUP(A2116,'All Plans inc Retail Parks etc'!$A$2:B5050,2,FALSE)</f>
        <v>1</v>
      </c>
    </row>
    <row r="2117" spans="1:3" ht="12.75">
      <c r="A2117" s="26" t="s">
        <v>2325</v>
      </c>
      <c r="B2117" s="27">
        <v>38882</v>
      </c>
      <c r="C2117" s="46">
        <f>VLOOKUP(A2117,'All Plans inc Retail Parks etc'!$A$2:B5051,2,FALSE)</f>
        <v>1</v>
      </c>
    </row>
    <row r="2118" spans="1:3" ht="12.75">
      <c r="A2118" s="26" t="s">
        <v>2326</v>
      </c>
      <c r="B2118" s="27">
        <v>39865</v>
      </c>
      <c r="C2118" s="46">
        <f>VLOOKUP(A2118,'All Plans inc Retail Parks etc'!$A$2:B5052,2,FALSE)</f>
        <v>1</v>
      </c>
    </row>
    <row r="2119" spans="1:3" ht="12.75">
      <c r="A2119" s="26" t="s">
        <v>2327</v>
      </c>
      <c r="B2119" s="27">
        <v>39035</v>
      </c>
      <c r="C2119" s="46">
        <f>VLOOKUP(A2119,'All Plans inc Retail Parks etc'!$A$2:B5053,2,FALSE)</f>
        <v>1</v>
      </c>
    </row>
    <row r="2120" spans="1:3" ht="12.75">
      <c r="A2120" s="26" t="s">
        <v>2328</v>
      </c>
      <c r="B2120" s="27">
        <v>39618</v>
      </c>
      <c r="C2120" s="46">
        <f>VLOOKUP(A2120,'All Plans inc Retail Parks etc'!$A$2:B5054,2,FALSE)</f>
        <v>1</v>
      </c>
    </row>
    <row r="2121" spans="1:3" ht="12.75">
      <c r="A2121" s="26" t="s">
        <v>2329</v>
      </c>
      <c r="B2121" s="27">
        <v>39483</v>
      </c>
      <c r="C2121" s="46">
        <f>VLOOKUP(A2121,'All Plans inc Retail Parks etc'!$A$2:B5055,2,FALSE)</f>
        <v>1</v>
      </c>
    </row>
    <row r="2122" spans="1:3" ht="12.75">
      <c r="A2122" s="26" t="s">
        <v>910</v>
      </c>
      <c r="B2122" s="27">
        <v>39674</v>
      </c>
      <c r="C2122" s="46">
        <f>VLOOKUP(A2122,'All Plans inc Retail Parks etc'!$A$2:B5056,2,FALSE)</f>
        <v>1</v>
      </c>
    </row>
    <row r="2123" spans="1:3" ht="12.75">
      <c r="A2123" s="26" t="s">
        <v>911</v>
      </c>
      <c r="B2123" s="27">
        <v>39358</v>
      </c>
      <c r="C2123" s="46">
        <f>VLOOKUP(A2123,'All Plans inc Retail Parks etc'!$A$2:B5057,2,FALSE)</f>
        <v>1</v>
      </c>
    </row>
    <row r="2124" spans="1:3" ht="12.75">
      <c r="A2124" s="26" t="s">
        <v>2169</v>
      </c>
      <c r="B2124" s="27">
        <v>39359</v>
      </c>
      <c r="C2124" s="46">
        <f>VLOOKUP(A2124,'All Plans inc Retail Parks etc'!$A$2:B5058,2,FALSE)</f>
        <v>1</v>
      </c>
    </row>
    <row r="2125" spans="1:3" ht="12.75">
      <c r="A2125" s="26" t="s">
        <v>2170</v>
      </c>
      <c r="B2125" s="27">
        <v>39358</v>
      </c>
      <c r="C2125" s="46">
        <f>VLOOKUP(A2125,'All Plans inc Retail Parks etc'!$A$2:B5059,2,FALSE)</f>
        <v>1</v>
      </c>
    </row>
    <row r="2126" spans="1:3" ht="12.75">
      <c r="A2126" s="26" t="s">
        <v>1355</v>
      </c>
      <c r="B2126" s="27">
        <v>39575</v>
      </c>
      <c r="C2126" s="46">
        <f>VLOOKUP(A2126,'All Plans inc Retail Parks etc'!$A$2:B5060,2,FALSE)</f>
        <v>1</v>
      </c>
    </row>
    <row r="2127" spans="1:3" ht="12.75">
      <c r="A2127" s="26" t="s">
        <v>2171</v>
      </c>
      <c r="B2127" s="27">
        <v>39359</v>
      </c>
      <c r="C2127" s="46">
        <f>VLOOKUP(A2127,'All Plans inc Retail Parks etc'!$A$2:B5061,2,FALSE)</f>
        <v>1</v>
      </c>
    </row>
    <row r="2128" spans="1:3" ht="12.75">
      <c r="A2128" s="26" t="s">
        <v>2172</v>
      </c>
      <c r="B2128" s="27">
        <v>39835</v>
      </c>
      <c r="C2128" s="46">
        <f>VLOOKUP(A2128,'All Plans inc Retail Parks etc'!$A$2:B5062,2,FALSE)</f>
        <v>1</v>
      </c>
    </row>
    <row r="2129" spans="1:3" ht="12.75">
      <c r="A2129" s="26" t="s">
        <v>2173</v>
      </c>
      <c r="B2129" s="27">
        <v>38938</v>
      </c>
      <c r="C2129" s="46">
        <f>VLOOKUP(A2129,'All Plans inc Retail Parks etc'!$A$2:B5063,2,FALSE)</f>
        <v>1</v>
      </c>
    </row>
    <row r="2130" spans="1:3" ht="12.75">
      <c r="A2130" s="26" t="s">
        <v>912</v>
      </c>
      <c r="B2130" s="27">
        <v>39359</v>
      </c>
      <c r="C2130" s="46">
        <f>VLOOKUP(A2130,'All Plans inc Retail Parks etc'!$A$2:B5064,2,FALSE)</f>
        <v>1</v>
      </c>
    </row>
    <row r="2131" spans="1:3" ht="12.75">
      <c r="A2131" s="26" t="s">
        <v>2174</v>
      </c>
      <c r="B2131" s="27">
        <v>39359</v>
      </c>
      <c r="C2131" s="46">
        <f>VLOOKUP(A2131,'All Plans inc Retail Parks etc'!$A$2:B5065,2,FALSE)</f>
        <v>1</v>
      </c>
    </row>
    <row r="2132" spans="1:3" ht="12.75">
      <c r="A2132" s="26" t="s">
        <v>913</v>
      </c>
      <c r="B2132" s="27">
        <v>39357</v>
      </c>
      <c r="C2132" s="46">
        <f>VLOOKUP(A2132,'All Plans inc Retail Parks etc'!$A$2:B5066,2,FALSE)</f>
        <v>1</v>
      </c>
    </row>
    <row r="2133" spans="1:3" ht="12.75">
      <c r="A2133" s="26" t="s">
        <v>914</v>
      </c>
      <c r="B2133" s="27">
        <v>39357</v>
      </c>
      <c r="C2133" s="46">
        <f>VLOOKUP(A2133,'All Plans inc Retail Parks etc'!$A$2:B5067,2,FALSE)</f>
        <v>1</v>
      </c>
    </row>
    <row r="2134" spans="1:3" ht="12.75">
      <c r="A2134" s="26" t="s">
        <v>2175</v>
      </c>
      <c r="B2134" s="27">
        <v>39358</v>
      </c>
      <c r="C2134" s="46">
        <f>VLOOKUP(A2134,'All Plans inc Retail Parks etc'!$A$2:B5068,2,FALSE)</f>
        <v>1</v>
      </c>
    </row>
    <row r="2135" spans="1:3" ht="12.75">
      <c r="A2135" s="26" t="s">
        <v>1454</v>
      </c>
      <c r="B2135" s="27">
        <v>38560</v>
      </c>
      <c r="C2135" s="46">
        <f>VLOOKUP(A2135,'All Plans inc Retail Parks etc'!$A$2:B5069,2,FALSE)</f>
        <v>1</v>
      </c>
    </row>
    <row r="2136" spans="1:3" ht="12.75">
      <c r="A2136" s="26" t="s">
        <v>1455</v>
      </c>
      <c r="B2136" s="27">
        <v>38505</v>
      </c>
      <c r="C2136" s="46">
        <f>VLOOKUP(A2136,'All Plans inc Retail Parks etc'!$A$2:B5070,2,FALSE)</f>
        <v>1</v>
      </c>
    </row>
    <row r="2137" spans="1:3" ht="12.75">
      <c r="A2137" s="26" t="s">
        <v>38</v>
      </c>
      <c r="B2137" s="27">
        <v>38581</v>
      </c>
      <c r="C2137" s="46" t="e">
        <f>VLOOKUP(A2137,'All Plans inc Retail Parks etc'!$A$2:B5071,2,FALSE)</f>
        <v>#N/A</v>
      </c>
    </row>
    <row r="2138" spans="1:3" ht="12.75">
      <c r="A2138" s="26" t="s">
        <v>915</v>
      </c>
      <c r="B2138" s="27">
        <v>39611</v>
      </c>
      <c r="C2138" s="46">
        <f>VLOOKUP(A2138,'All Plans inc Retail Parks etc'!$A$2:B5072,2,FALSE)</f>
        <v>1</v>
      </c>
    </row>
    <row r="2139" spans="1:3" ht="12.75">
      <c r="A2139" s="26" t="s">
        <v>2176</v>
      </c>
      <c r="B2139" s="27">
        <v>39834</v>
      </c>
      <c r="C2139" s="46">
        <f>VLOOKUP(A2139,'All Plans inc Retail Parks etc'!$A$2:B5073,2,FALSE)</f>
        <v>1</v>
      </c>
    </row>
    <row r="2140" spans="1:3" ht="12.75">
      <c r="A2140" s="26" t="s">
        <v>1511</v>
      </c>
      <c r="B2140" s="27">
        <v>39813</v>
      </c>
      <c r="C2140" s="46">
        <f>VLOOKUP(A2140,'All Plans inc Retail Parks etc'!$A$2:B5074,2,FALSE)</f>
        <v>1</v>
      </c>
    </row>
    <row r="2141" spans="1:3" ht="12.75">
      <c r="A2141" s="26" t="s">
        <v>2399</v>
      </c>
      <c r="B2141" s="27">
        <v>39686</v>
      </c>
      <c r="C2141" s="46">
        <f>VLOOKUP(A2141,'All Plans inc Retail Parks etc'!$A$2:B5075,2,FALSE)</f>
        <v>1</v>
      </c>
    </row>
    <row r="2142" spans="1:3" ht="12.75">
      <c r="A2142" s="26" t="s">
        <v>916</v>
      </c>
      <c r="B2142" s="27">
        <v>38881</v>
      </c>
      <c r="C2142" s="46">
        <f>VLOOKUP(A2142,'All Plans inc Retail Parks etc'!$A$2:B5076,2,FALSE)</f>
        <v>1</v>
      </c>
    </row>
    <row r="2143" spans="1:3" ht="12.75">
      <c r="A2143" s="26" t="s">
        <v>917</v>
      </c>
      <c r="B2143" s="27">
        <v>39855</v>
      </c>
      <c r="C2143" s="46">
        <f>VLOOKUP(A2143,'All Plans inc Retail Parks etc'!$A$2:B5077,2,FALSE)</f>
        <v>1</v>
      </c>
    </row>
    <row r="2144" spans="1:3" ht="12.75">
      <c r="A2144" s="26" t="s">
        <v>1512</v>
      </c>
      <c r="B2144" s="27">
        <v>39364</v>
      </c>
      <c r="C2144" s="46">
        <f>VLOOKUP(A2144,'All Plans inc Retail Parks etc'!$A$2:B5078,2,FALSE)</f>
        <v>1</v>
      </c>
    </row>
    <row r="2145" spans="1:3" ht="12.75">
      <c r="A2145" s="26" t="s">
        <v>1513</v>
      </c>
      <c r="B2145" s="27">
        <v>39364</v>
      </c>
      <c r="C2145" s="46">
        <f>VLOOKUP(A2145,'All Plans inc Retail Parks etc'!$A$2:B5079,2,FALSE)</f>
        <v>1</v>
      </c>
    </row>
    <row r="2146" spans="1:3" ht="12.75">
      <c r="A2146" s="26" t="s">
        <v>918</v>
      </c>
      <c r="B2146" s="27">
        <v>39836</v>
      </c>
      <c r="C2146" s="46">
        <f>VLOOKUP(A2146,'All Plans inc Retail Parks etc'!$A$2:B5080,2,FALSE)</f>
        <v>1</v>
      </c>
    </row>
    <row r="2147" spans="1:3" ht="12.75">
      <c r="A2147" s="26" t="s">
        <v>1356</v>
      </c>
      <c r="B2147" s="27">
        <v>39569</v>
      </c>
      <c r="C2147" s="46">
        <f>VLOOKUP(A2147,'All Plans inc Retail Parks etc'!$A$2:B5081,2,FALSE)</f>
        <v>1</v>
      </c>
    </row>
    <row r="2148" spans="1:3" ht="12.75">
      <c r="A2148" s="26" t="s">
        <v>1514</v>
      </c>
      <c r="B2148" s="27">
        <v>39780</v>
      </c>
      <c r="C2148" s="46">
        <f>VLOOKUP(A2148,'All Plans inc Retail Parks etc'!$A$2:B5082,2,FALSE)</f>
        <v>1</v>
      </c>
    </row>
    <row r="2149" spans="1:3" ht="12.75">
      <c r="A2149" s="26" t="s">
        <v>1515</v>
      </c>
      <c r="B2149" s="27">
        <v>39169</v>
      </c>
      <c r="C2149" s="46">
        <f>VLOOKUP(A2149,'All Plans inc Retail Parks etc'!$A$2:B5083,2,FALSE)</f>
        <v>1</v>
      </c>
    </row>
    <row r="2150" spans="1:3" ht="12.75">
      <c r="A2150" s="26" t="s">
        <v>1516</v>
      </c>
      <c r="B2150" s="27">
        <v>39169</v>
      </c>
      <c r="C2150" s="46">
        <f>VLOOKUP(A2150,'All Plans inc Retail Parks etc'!$A$2:B5084,2,FALSE)</f>
        <v>1</v>
      </c>
    </row>
    <row r="2151" spans="1:3" ht="12.75">
      <c r="A2151" s="26" t="s">
        <v>1517</v>
      </c>
      <c r="B2151" s="27">
        <v>39056</v>
      </c>
      <c r="C2151" s="46">
        <f>VLOOKUP(A2151,'All Plans inc Retail Parks etc'!$A$2:B5085,2,FALSE)</f>
        <v>1</v>
      </c>
    </row>
    <row r="2152" spans="1:3" ht="12.75">
      <c r="A2152" s="26" t="s">
        <v>1518</v>
      </c>
      <c r="B2152" s="27">
        <v>39056</v>
      </c>
      <c r="C2152" s="46">
        <f>VLOOKUP(A2152,'All Plans inc Retail Parks etc'!$A$2:B5086,2,FALSE)</f>
        <v>1</v>
      </c>
    </row>
    <row r="2153" spans="1:3" ht="12.75">
      <c r="A2153" s="26" t="s">
        <v>919</v>
      </c>
      <c r="B2153" s="27">
        <v>39311</v>
      </c>
      <c r="C2153" s="46">
        <f>VLOOKUP(A2153,'All Plans inc Retail Parks etc'!$A$2:B5087,2,FALSE)</f>
        <v>1</v>
      </c>
    </row>
    <row r="2154" spans="1:3" ht="12.75">
      <c r="A2154" s="26" t="s">
        <v>920</v>
      </c>
      <c r="B2154" s="27">
        <v>38820</v>
      </c>
      <c r="C2154" s="46">
        <f>VLOOKUP(A2154,'All Plans inc Retail Parks etc'!$A$2:B5088,2,FALSE)</f>
        <v>1</v>
      </c>
    </row>
    <row r="2155" spans="1:3" ht="12.75">
      <c r="A2155" s="26" t="s">
        <v>337</v>
      </c>
      <c r="B2155" s="27">
        <v>39071</v>
      </c>
      <c r="C2155" s="46">
        <f>VLOOKUP(A2155,'All Plans inc Retail Parks etc'!$A$2:B5089,2,FALSE)</f>
        <v>1</v>
      </c>
    </row>
    <row r="2156" spans="1:3" ht="12.75">
      <c r="A2156" s="26" t="s">
        <v>921</v>
      </c>
      <c r="B2156" s="27">
        <v>39743</v>
      </c>
      <c r="C2156" s="46">
        <f>VLOOKUP(A2156,'All Plans inc Retail Parks etc'!$A$2:B5090,2,FALSE)</f>
        <v>1</v>
      </c>
    </row>
    <row r="2157" spans="1:3" ht="12.75">
      <c r="A2157" s="26" t="s">
        <v>1519</v>
      </c>
      <c r="B2157" s="27">
        <v>39315</v>
      </c>
      <c r="C2157" s="46">
        <f>VLOOKUP(A2157,'All Plans inc Retail Parks etc'!$A$2:B5091,2,FALSE)</f>
        <v>1</v>
      </c>
    </row>
    <row r="2158" spans="1:3" ht="12.75">
      <c r="A2158" s="26" t="s">
        <v>922</v>
      </c>
      <c r="B2158" s="27">
        <v>39605</v>
      </c>
      <c r="C2158" s="46">
        <f>VLOOKUP(A2158,'All Plans inc Retail Parks etc'!$A$2:B5092,2,FALSE)</f>
        <v>1</v>
      </c>
    </row>
    <row r="2159" spans="1:3" ht="12.75">
      <c r="A2159" s="26" t="s">
        <v>2479</v>
      </c>
      <c r="B2159" s="27">
        <v>39311</v>
      </c>
      <c r="C2159" s="46">
        <f>VLOOKUP(A2159,'All Plans inc Retail Parks etc'!$A$2:B5093,2,FALSE)</f>
        <v>1</v>
      </c>
    </row>
    <row r="2160" spans="1:3" ht="12.75">
      <c r="A2160" s="26" t="s">
        <v>923</v>
      </c>
      <c r="B2160" s="27">
        <v>38902</v>
      </c>
      <c r="C2160" s="46">
        <f>VLOOKUP(A2160,'All Plans inc Retail Parks etc'!$A$2:B5094,2,FALSE)</f>
        <v>1</v>
      </c>
    </row>
    <row r="2161" spans="1:3" ht="12.75">
      <c r="A2161" s="26" t="s">
        <v>924</v>
      </c>
      <c r="B2161" s="27">
        <v>39015</v>
      </c>
      <c r="C2161" s="46">
        <f>VLOOKUP(A2161,'All Plans inc Retail Parks etc'!$A$2:B5095,2,FALSE)</f>
        <v>1</v>
      </c>
    </row>
    <row r="2162" spans="1:3" ht="12.75">
      <c r="A2162" s="26" t="s">
        <v>925</v>
      </c>
      <c r="B2162" s="27">
        <v>38854</v>
      </c>
      <c r="C2162" s="46">
        <f>VLOOKUP(A2162,'All Plans inc Retail Parks etc'!$A$2:B5096,2,FALSE)</f>
        <v>1</v>
      </c>
    </row>
    <row r="2163" spans="1:3" ht="12.75">
      <c r="A2163" s="26" t="s">
        <v>926</v>
      </c>
      <c r="B2163" s="27">
        <v>38828</v>
      </c>
      <c r="C2163" s="46">
        <f>VLOOKUP(A2163,'All Plans inc Retail Parks etc'!$A$2:B5097,2,FALSE)</f>
        <v>1</v>
      </c>
    </row>
    <row r="2164" spans="1:3" ht="12.75">
      <c r="A2164" s="26" t="s">
        <v>1520</v>
      </c>
      <c r="B2164" s="27">
        <v>39043</v>
      </c>
      <c r="C2164" s="46">
        <f>VLOOKUP(A2164,'All Plans inc Retail Parks etc'!$A$2:B5098,2,FALSE)</f>
        <v>1</v>
      </c>
    </row>
    <row r="2165" spans="1:3" ht="12.75">
      <c r="A2165" s="26" t="s">
        <v>1521</v>
      </c>
      <c r="B2165" s="27">
        <v>39328</v>
      </c>
      <c r="C2165" s="46">
        <f>VLOOKUP(A2165,'All Plans inc Retail Parks etc'!$A$2:B5099,2,FALSE)</f>
        <v>1</v>
      </c>
    </row>
    <row r="2166" spans="1:3" ht="12.75">
      <c r="A2166" s="26" t="s">
        <v>927</v>
      </c>
      <c r="B2166" s="27">
        <v>39835</v>
      </c>
      <c r="C2166" s="46">
        <f>VLOOKUP(A2166,'All Plans inc Retail Parks etc'!$A$2:B5100,2,FALSE)</f>
        <v>1</v>
      </c>
    </row>
    <row r="2167" spans="1:3" ht="12.75">
      <c r="A2167" s="26" t="s">
        <v>1569</v>
      </c>
      <c r="B2167" s="27">
        <v>39380</v>
      </c>
      <c r="C2167" s="46">
        <f>VLOOKUP(A2167,'All Plans inc Retail Parks etc'!$A$2:B5101,2,FALSE)</f>
        <v>1</v>
      </c>
    </row>
    <row r="2168" spans="1:3" ht="12.75">
      <c r="A2168" s="26" t="s">
        <v>928</v>
      </c>
      <c r="B2168" s="27">
        <v>38923</v>
      </c>
      <c r="C2168" s="46">
        <f>VLOOKUP(A2168,'All Plans inc Retail Parks etc'!$A$2:B5102,2,FALSE)</f>
        <v>1</v>
      </c>
    </row>
    <row r="2169" spans="1:3" ht="12.75">
      <c r="A2169" s="26" t="s">
        <v>929</v>
      </c>
      <c r="B2169" s="27">
        <v>39547</v>
      </c>
      <c r="C2169" s="46">
        <f>VLOOKUP(A2169,'All Plans inc Retail Parks etc'!$A$2:B5103,2,FALSE)</f>
        <v>1</v>
      </c>
    </row>
    <row r="2170" spans="1:3" ht="12.75">
      <c r="A2170" s="26" t="s">
        <v>1522</v>
      </c>
      <c r="B2170" s="27">
        <v>39782</v>
      </c>
      <c r="C2170" s="46">
        <f>VLOOKUP(A2170,'All Plans inc Retail Parks etc'!$A$2:B5104,2,FALSE)</f>
        <v>1</v>
      </c>
    </row>
    <row r="2171" spans="1:3" ht="12.75">
      <c r="A2171" s="26" t="s">
        <v>930</v>
      </c>
      <c r="B2171" s="27">
        <v>39469</v>
      </c>
      <c r="C2171" s="46">
        <f>VLOOKUP(A2171,'All Plans inc Retail Parks etc'!$A$2:B5105,2,FALSE)</f>
        <v>1</v>
      </c>
    </row>
    <row r="2172" spans="1:3" ht="12.75">
      <c r="A2172" s="26" t="s">
        <v>931</v>
      </c>
      <c r="B2172" s="27">
        <v>39583</v>
      </c>
      <c r="C2172" s="46">
        <f>VLOOKUP(A2172,'All Plans inc Retail Parks etc'!$A$2:B5106,2,FALSE)</f>
        <v>1</v>
      </c>
    </row>
    <row r="2173" spans="1:3" ht="12.75">
      <c r="A2173" s="26" t="s">
        <v>1523</v>
      </c>
      <c r="B2173" s="27">
        <v>39782</v>
      </c>
      <c r="C2173" s="46">
        <f>VLOOKUP(A2173,'All Plans inc Retail Parks etc'!$A$2:B5107,2,FALSE)</f>
        <v>1</v>
      </c>
    </row>
    <row r="2174" spans="1:3" ht="12.75">
      <c r="A2174" s="26" t="s">
        <v>1524</v>
      </c>
      <c r="B2174" s="27">
        <v>39782</v>
      </c>
      <c r="C2174" s="46">
        <f>VLOOKUP(A2174,'All Plans inc Retail Parks etc'!$A$2:B5108,2,FALSE)</f>
        <v>1</v>
      </c>
    </row>
    <row r="2175" spans="1:3" ht="12.75">
      <c r="A2175" s="26" t="s">
        <v>932</v>
      </c>
      <c r="B2175" s="27">
        <v>39050</v>
      </c>
      <c r="C2175" s="46">
        <f>VLOOKUP(A2175,'All Plans inc Retail Parks etc'!$A$2:B5109,2,FALSE)</f>
        <v>1</v>
      </c>
    </row>
    <row r="2176" spans="1:3" ht="12.75">
      <c r="A2176" s="26" t="s">
        <v>933</v>
      </c>
      <c r="B2176" s="27">
        <v>39416</v>
      </c>
      <c r="C2176" s="46">
        <f>VLOOKUP(A2176,'All Plans inc Retail Parks etc'!$A$2:B5110,2,FALSE)</f>
        <v>1</v>
      </c>
    </row>
    <row r="2177" spans="1:3" ht="12.75">
      <c r="A2177" s="26" t="s">
        <v>1645</v>
      </c>
      <c r="B2177" s="27">
        <v>38468</v>
      </c>
      <c r="C2177" s="46">
        <f>VLOOKUP(A2177,'All Plans inc Retail Parks etc'!$A$2:B5111,2,FALSE)</f>
        <v>1</v>
      </c>
    </row>
    <row r="2178" spans="1:3" ht="12.75">
      <c r="A2178" s="26" t="s">
        <v>934</v>
      </c>
      <c r="B2178" s="27">
        <v>38789</v>
      </c>
      <c r="C2178" s="46">
        <f>VLOOKUP(A2178,'All Plans inc Retail Parks etc'!$A$2:B5112,2,FALSE)</f>
        <v>1</v>
      </c>
    </row>
    <row r="2179" spans="1:3" ht="12.75">
      <c r="A2179" s="26" t="s">
        <v>1525</v>
      </c>
      <c r="B2179" s="27">
        <v>39156</v>
      </c>
      <c r="C2179" s="46">
        <f>VLOOKUP(A2179,'All Plans inc Retail Parks etc'!$A$2:B5113,2,FALSE)</f>
        <v>1</v>
      </c>
    </row>
    <row r="2180" spans="1:3" ht="12.75">
      <c r="A2180" s="26" t="s">
        <v>935</v>
      </c>
      <c r="B2180" s="27">
        <v>38938</v>
      </c>
      <c r="C2180" s="46">
        <f>VLOOKUP(A2180,'All Plans inc Retail Parks etc'!$A$2:B5114,2,FALSE)</f>
        <v>1</v>
      </c>
    </row>
    <row r="2181" spans="1:3" ht="12.75">
      <c r="A2181" s="26" t="s">
        <v>936</v>
      </c>
      <c r="B2181" s="27">
        <v>39416</v>
      </c>
      <c r="C2181" s="46">
        <f>VLOOKUP(A2181,'All Plans inc Retail Parks etc'!$A$2:B5115,2,FALSE)</f>
        <v>1</v>
      </c>
    </row>
    <row r="2182" spans="1:3" ht="12.75">
      <c r="A2182" s="26" t="s">
        <v>2480</v>
      </c>
      <c r="B2182" s="27">
        <v>39290</v>
      </c>
      <c r="C2182" s="46">
        <f>VLOOKUP(A2182,'All Plans inc Retail Parks etc'!$A$2:B5116,2,FALSE)</f>
        <v>1</v>
      </c>
    </row>
    <row r="2183" spans="1:3" ht="12.75">
      <c r="A2183" s="26" t="s">
        <v>1526</v>
      </c>
      <c r="B2183" s="27">
        <v>39861</v>
      </c>
      <c r="C2183" s="46">
        <f>VLOOKUP(A2183,'All Plans inc Retail Parks etc'!$A$2:B5117,2,FALSE)</f>
        <v>1</v>
      </c>
    </row>
    <row r="2184" spans="1:3" ht="12.75">
      <c r="A2184" s="26" t="s">
        <v>2293</v>
      </c>
      <c r="B2184" s="27">
        <v>39861</v>
      </c>
      <c r="C2184" s="46">
        <f>VLOOKUP(A2184,'All Plans inc Retail Parks etc'!$A$2:B5118,2,FALSE)</f>
        <v>1</v>
      </c>
    </row>
    <row r="2185" spans="1:3" ht="12.75">
      <c r="A2185" s="26" t="s">
        <v>892</v>
      </c>
      <c r="B2185" s="27">
        <v>39308</v>
      </c>
      <c r="C2185" s="46">
        <f>VLOOKUP(A2185,'All Plans inc Retail Parks etc'!$A$2:B5119,2,FALSE)</f>
        <v>1</v>
      </c>
    </row>
    <row r="2186" spans="1:3" ht="12.75">
      <c r="A2186" s="26" t="s">
        <v>2196</v>
      </c>
      <c r="B2186" s="27">
        <v>39861</v>
      </c>
      <c r="C2186" s="46">
        <f>VLOOKUP(A2186,'All Plans inc Retail Parks etc'!$A$2:B5120,2,FALSE)</f>
        <v>1</v>
      </c>
    </row>
    <row r="2187" spans="1:3" ht="12.75">
      <c r="A2187" s="26" t="s">
        <v>2197</v>
      </c>
      <c r="B2187" s="27">
        <v>39154</v>
      </c>
      <c r="C2187" s="46">
        <f>VLOOKUP(A2187,'All Plans inc Retail Parks etc'!$A$2:B5121,2,FALSE)</f>
        <v>1</v>
      </c>
    </row>
    <row r="2188" spans="1:3" ht="12.75">
      <c r="A2188" s="26" t="s">
        <v>2198</v>
      </c>
      <c r="B2188" s="27">
        <v>39861</v>
      </c>
      <c r="C2188" s="46">
        <f>VLOOKUP(A2188,'All Plans inc Retail Parks etc'!$A$2:B5122,2,FALSE)</f>
        <v>1</v>
      </c>
    </row>
    <row r="2189" spans="1:3" ht="12.75">
      <c r="A2189" s="26" t="s">
        <v>937</v>
      </c>
      <c r="B2189" s="27">
        <v>39538</v>
      </c>
      <c r="C2189" s="46">
        <f>VLOOKUP(A2189,'All Plans inc Retail Parks etc'!$A$2:B5123,2,FALSE)</f>
        <v>1</v>
      </c>
    </row>
    <row r="2190" spans="1:3" ht="12.75">
      <c r="A2190" s="26" t="s">
        <v>1930</v>
      </c>
      <c r="B2190" s="27">
        <v>38580</v>
      </c>
      <c r="C2190" s="46">
        <f>VLOOKUP(A2190,'All Plans inc Retail Parks etc'!$A$2:B5124,2,FALSE)</f>
        <v>1</v>
      </c>
    </row>
    <row r="2191" spans="1:3" ht="12.75">
      <c r="A2191" s="26" t="s">
        <v>2193</v>
      </c>
      <c r="B2191" s="27">
        <v>39147</v>
      </c>
      <c r="C2191" s="46">
        <f>VLOOKUP(A2191,'All Plans inc Retail Parks etc'!$A$2:B5125,2,FALSE)</f>
        <v>1</v>
      </c>
    </row>
    <row r="2192" spans="1:3" ht="12.75">
      <c r="A2192" s="26" t="s">
        <v>2194</v>
      </c>
      <c r="B2192" s="27">
        <v>39147</v>
      </c>
      <c r="C2192" s="46">
        <f>VLOOKUP(A2192,'All Plans inc Retail Parks etc'!$A$2:B5126,2,FALSE)</f>
        <v>1</v>
      </c>
    </row>
    <row r="2193" spans="1:3" ht="12.75">
      <c r="A2193" s="26" t="s">
        <v>2195</v>
      </c>
      <c r="B2193" s="27">
        <v>39364</v>
      </c>
      <c r="C2193" s="46">
        <f>VLOOKUP(A2193,'All Plans inc Retail Parks etc'!$A$2:B5127,2,FALSE)</f>
        <v>1</v>
      </c>
    </row>
    <row r="2194" spans="1:3" ht="12.75">
      <c r="A2194" s="26" t="s">
        <v>306</v>
      </c>
      <c r="B2194" s="27">
        <v>39258</v>
      </c>
      <c r="C2194" s="46">
        <f>VLOOKUP(A2194,'All Plans inc Retail Parks etc'!$A$2:B5128,2,FALSE)</f>
        <v>1</v>
      </c>
    </row>
    <row r="2195" spans="1:3" ht="12.75">
      <c r="A2195" s="26" t="s">
        <v>307</v>
      </c>
      <c r="B2195" s="27">
        <v>39687</v>
      </c>
      <c r="C2195" s="46">
        <f>VLOOKUP(A2195,'All Plans inc Retail Parks etc'!$A$2:B5129,2,FALSE)</f>
        <v>1</v>
      </c>
    </row>
    <row r="2196" spans="1:3" ht="12.75">
      <c r="A2196" s="26" t="s">
        <v>308</v>
      </c>
      <c r="B2196" s="27">
        <v>39142</v>
      </c>
      <c r="C2196" s="46">
        <f>VLOOKUP(A2196,'All Plans inc Retail Parks etc'!$A$2:B5130,2,FALSE)</f>
        <v>1</v>
      </c>
    </row>
    <row r="2197" spans="1:3" ht="12.75">
      <c r="A2197" s="26" t="s">
        <v>2199</v>
      </c>
      <c r="B2197" s="27">
        <v>39142</v>
      </c>
      <c r="C2197" s="46">
        <f>VLOOKUP(A2197,'All Plans inc Retail Parks etc'!$A$2:B5131,2,FALSE)</f>
        <v>1</v>
      </c>
    </row>
    <row r="2198" spans="1:3" ht="12.75">
      <c r="A2198" s="26" t="s">
        <v>1357</v>
      </c>
      <c r="B2198" s="27">
        <v>39408</v>
      </c>
      <c r="C2198" s="46">
        <f>VLOOKUP(A2198,'All Plans inc Retail Parks etc'!$A$2:B5132,2,FALSE)</f>
        <v>1</v>
      </c>
    </row>
    <row r="2199" spans="1:3" ht="12.75">
      <c r="A2199" s="26" t="s">
        <v>1358</v>
      </c>
      <c r="B2199" s="27">
        <v>39408</v>
      </c>
      <c r="C2199" s="46">
        <f>VLOOKUP(A2199,'All Plans inc Retail Parks etc'!$A$2:B5133,2,FALSE)</f>
        <v>1</v>
      </c>
    </row>
    <row r="2200" spans="1:3" ht="12.75">
      <c r="A2200" s="26" t="s">
        <v>309</v>
      </c>
      <c r="B2200" s="27">
        <v>39196</v>
      </c>
      <c r="C2200" s="46">
        <f>VLOOKUP(A2200,'All Plans inc Retail Parks etc'!$A$2:B5134,2,FALSE)</f>
        <v>1</v>
      </c>
    </row>
    <row r="2201" spans="1:3" ht="12.75">
      <c r="A2201" s="26" t="s">
        <v>310</v>
      </c>
      <c r="B2201" s="27">
        <v>39918</v>
      </c>
      <c r="C2201" s="46">
        <f>VLOOKUP(A2201,'All Plans inc Retail Parks etc'!$A$2:B5135,2,FALSE)</f>
        <v>1</v>
      </c>
    </row>
    <row r="2202" spans="1:3" ht="12.75">
      <c r="A2202" s="26" t="s">
        <v>1731</v>
      </c>
      <c r="B2202" s="27">
        <v>39903</v>
      </c>
      <c r="C2202" s="46">
        <f>VLOOKUP(A2202,'All Plans inc Retail Parks etc'!$A$2:B5136,2,FALSE)</f>
        <v>1</v>
      </c>
    </row>
    <row r="2203" spans="1:3" ht="12.75">
      <c r="A2203" s="26" t="s">
        <v>311</v>
      </c>
      <c r="B2203" s="27">
        <v>39049</v>
      </c>
      <c r="C2203" s="46">
        <f>VLOOKUP(A2203,'All Plans inc Retail Parks etc'!$A$2:B5137,2,FALSE)</f>
        <v>1</v>
      </c>
    </row>
    <row r="2204" spans="1:3" ht="12.75">
      <c r="A2204" s="26" t="s">
        <v>816</v>
      </c>
      <c r="B2204" s="27">
        <v>39791</v>
      </c>
      <c r="C2204" s="46">
        <f>VLOOKUP(A2204,'All Plans inc Retail Parks etc'!$A$2:B5138,2,FALSE)</f>
        <v>1</v>
      </c>
    </row>
    <row r="2205" spans="1:3" ht="12.75">
      <c r="A2205" s="26" t="s">
        <v>2481</v>
      </c>
      <c r="B2205" s="27">
        <v>39538</v>
      </c>
      <c r="C2205" s="46">
        <f>VLOOKUP(A2205,'All Plans inc Retail Parks etc'!$A$2:B5139,2,FALSE)</f>
        <v>1</v>
      </c>
    </row>
    <row r="2206" spans="1:3" ht="12.75">
      <c r="A2206" s="26" t="s">
        <v>1608</v>
      </c>
      <c r="B2206" s="27">
        <v>38419</v>
      </c>
      <c r="C2206" s="46">
        <f>VLOOKUP(A2206,'All Plans inc Retail Parks etc'!$A$2:B5140,2,FALSE)</f>
        <v>1</v>
      </c>
    </row>
    <row r="2207" spans="1:3" ht="12.75">
      <c r="A2207" s="26" t="s">
        <v>312</v>
      </c>
      <c r="B2207" s="27">
        <v>39820</v>
      </c>
      <c r="C2207" s="46">
        <f>VLOOKUP(A2207,'All Plans inc Retail Parks etc'!$A$2:B5141,2,FALSE)</f>
        <v>1</v>
      </c>
    </row>
    <row r="2208" spans="1:3" ht="12.75">
      <c r="A2208" s="26" t="s">
        <v>313</v>
      </c>
      <c r="B2208" s="27">
        <v>39147</v>
      </c>
      <c r="C2208" s="46">
        <f>VLOOKUP(A2208,'All Plans inc Retail Parks etc'!$A$2:B5142,2,FALSE)</f>
        <v>1</v>
      </c>
    </row>
    <row r="2209" spans="1:3" ht="12.75">
      <c r="A2209" s="26" t="s">
        <v>2482</v>
      </c>
      <c r="B2209" s="27">
        <v>39329</v>
      </c>
      <c r="C2209" s="46">
        <f>VLOOKUP(A2209,'All Plans inc Retail Parks etc'!$A$2:B5143,2,FALSE)</f>
        <v>1</v>
      </c>
    </row>
    <row r="2210" spans="1:3" ht="12.75">
      <c r="A2210" s="26" t="s">
        <v>314</v>
      </c>
      <c r="B2210" s="27">
        <v>38929</v>
      </c>
      <c r="C2210" s="46">
        <f>VLOOKUP(A2210,'All Plans inc Retail Parks etc'!$A$2:B5144,2,FALSE)</f>
        <v>1</v>
      </c>
    </row>
    <row r="2211" spans="1:3" ht="12.75">
      <c r="A2211" s="26" t="s">
        <v>315</v>
      </c>
      <c r="B2211" s="27">
        <v>39386</v>
      </c>
      <c r="C2211" s="46">
        <f>VLOOKUP(A2211,'All Plans inc Retail Parks etc'!$A$2:B5145,2,FALSE)</f>
        <v>1</v>
      </c>
    </row>
    <row r="2212" spans="1:3" ht="12.75">
      <c r="A2212" s="26" t="s">
        <v>316</v>
      </c>
      <c r="B2212" s="27">
        <v>39160</v>
      </c>
      <c r="C2212" s="46">
        <f>VLOOKUP(A2212,'All Plans inc Retail Parks etc'!$A$2:B5146,2,FALSE)</f>
        <v>1</v>
      </c>
    </row>
    <row r="2213" spans="1:3" ht="12.75">
      <c r="A2213" s="26" t="s">
        <v>817</v>
      </c>
      <c r="B2213" s="27">
        <v>39752</v>
      </c>
      <c r="C2213" s="46">
        <f>VLOOKUP(A2213,'All Plans inc Retail Parks etc'!$A$2:B5147,2,FALSE)</f>
        <v>1</v>
      </c>
    </row>
    <row r="2214" spans="1:3" ht="12.75">
      <c r="A2214" s="26" t="s">
        <v>2483</v>
      </c>
      <c r="B2214" s="27">
        <v>39289</v>
      </c>
      <c r="C2214" s="46">
        <f>VLOOKUP(A2214,'All Plans inc Retail Parks etc'!$A$2:B5148,2,FALSE)</f>
        <v>1</v>
      </c>
    </row>
    <row r="2215" spans="1:3" ht="12.75">
      <c r="A2215" s="26" t="s">
        <v>345</v>
      </c>
      <c r="B2215" s="27">
        <v>38902</v>
      </c>
      <c r="C2215" s="46">
        <f>VLOOKUP(A2215,'All Plans inc Retail Parks etc'!$A$2:B5149,2,FALSE)</f>
        <v>1</v>
      </c>
    </row>
    <row r="2216" spans="1:3" ht="12.75">
      <c r="A2216" s="26" t="s">
        <v>317</v>
      </c>
      <c r="B2216" s="27">
        <v>39386</v>
      </c>
      <c r="C2216" s="46">
        <f>VLOOKUP(A2216,'All Plans inc Retail Parks etc'!$A$2:B5150,2,FALSE)</f>
        <v>1</v>
      </c>
    </row>
    <row r="2217" spans="1:3" ht="12.75">
      <c r="A2217" s="26" t="s">
        <v>318</v>
      </c>
      <c r="B2217" s="27">
        <v>39668</v>
      </c>
      <c r="C2217" s="46">
        <f>VLOOKUP(A2217,'All Plans inc Retail Parks etc'!$A$2:B5151,2,FALSE)</f>
        <v>1</v>
      </c>
    </row>
    <row r="2218" spans="1:3" ht="12.75">
      <c r="A2218" s="26" t="s">
        <v>1646</v>
      </c>
      <c r="B2218" s="27">
        <v>38516</v>
      </c>
      <c r="C2218" s="46">
        <f>VLOOKUP(A2218,'All Plans inc Retail Parks etc'!$A$2:B5152,2,FALSE)</f>
        <v>1</v>
      </c>
    </row>
    <row r="2219" spans="1:3" ht="12.75">
      <c r="A2219" s="26" t="s">
        <v>319</v>
      </c>
      <c r="B2219" s="27">
        <v>39416</v>
      </c>
      <c r="C2219" s="46">
        <f>VLOOKUP(A2219,'All Plans inc Retail Parks etc'!$A$2:B5153,2,FALSE)</f>
        <v>1</v>
      </c>
    </row>
    <row r="2220" spans="1:3" ht="12.75">
      <c r="A2220" s="26" t="s">
        <v>320</v>
      </c>
      <c r="B2220" s="27">
        <v>39391</v>
      </c>
      <c r="C2220" s="46">
        <f>VLOOKUP(A2220,'All Plans inc Retail Parks etc'!$A$2:B5154,2,FALSE)</f>
        <v>1</v>
      </c>
    </row>
    <row r="2221" spans="1:3" ht="12.75">
      <c r="A2221" s="26" t="s">
        <v>321</v>
      </c>
      <c r="B2221" s="27">
        <v>39772</v>
      </c>
      <c r="C2221" s="46">
        <f>VLOOKUP(A2221,'All Plans inc Retail Parks etc'!$A$2:B5155,2,FALSE)</f>
        <v>1</v>
      </c>
    </row>
    <row r="2222" spans="1:3" ht="12.75">
      <c r="A2222" s="26" t="s">
        <v>818</v>
      </c>
      <c r="B2222" s="27">
        <v>39455</v>
      </c>
      <c r="C2222" s="46">
        <f>VLOOKUP(A2222,'All Plans inc Retail Parks etc'!$A$2:B5156,2,FALSE)</f>
        <v>1</v>
      </c>
    </row>
    <row r="2223" spans="1:3" ht="12.75">
      <c r="A2223" s="26" t="s">
        <v>322</v>
      </c>
      <c r="B2223" s="27">
        <v>39449</v>
      </c>
      <c r="C2223" s="46">
        <f>VLOOKUP(A2223,'All Plans inc Retail Parks etc'!$A$2:B5157,2,FALSE)</f>
        <v>1</v>
      </c>
    </row>
    <row r="2224" spans="1:3" ht="12.75">
      <c r="A2224" s="26" t="s">
        <v>819</v>
      </c>
      <c r="B2224" s="27">
        <v>39455</v>
      </c>
      <c r="C2224" s="46">
        <f>VLOOKUP(A2224,'All Plans inc Retail Parks etc'!$A$2:B5158,2,FALSE)</f>
        <v>1</v>
      </c>
    </row>
    <row r="2225" spans="1:3" ht="12.75">
      <c r="A2225" s="26" t="s">
        <v>1527</v>
      </c>
      <c r="B2225" s="27">
        <v>39548</v>
      </c>
      <c r="C2225" s="46">
        <f>VLOOKUP(A2225,'All Plans inc Retail Parks etc'!$A$2:B5159,2,FALSE)</f>
        <v>1</v>
      </c>
    </row>
    <row r="2226" spans="1:3" ht="12.75">
      <c r="A2226" s="26" t="s">
        <v>1528</v>
      </c>
      <c r="B2226" s="27">
        <v>39455</v>
      </c>
      <c r="C2226" s="46">
        <f>VLOOKUP(A2226,'All Plans inc Retail Parks etc'!$A$2:B5160,2,FALSE)</f>
        <v>1</v>
      </c>
    </row>
    <row r="2227" spans="1:3" ht="12.75">
      <c r="A2227" s="26" t="s">
        <v>1529</v>
      </c>
      <c r="B2227" s="27">
        <v>39455</v>
      </c>
      <c r="C2227" s="46">
        <f>VLOOKUP(A2227,'All Plans inc Retail Parks etc'!$A$2:B5161,2,FALSE)</f>
        <v>1</v>
      </c>
    </row>
    <row r="2228" spans="1:3" ht="12.75">
      <c r="A2228" s="26" t="s">
        <v>1530</v>
      </c>
      <c r="B2228" s="27">
        <v>39455</v>
      </c>
      <c r="C2228" s="46">
        <f>VLOOKUP(A2228,'All Plans inc Retail Parks etc'!$A$2:B5162,2,FALSE)</f>
        <v>1</v>
      </c>
    </row>
    <row r="2229" spans="1:3" ht="12.75">
      <c r="A2229" s="26" t="s">
        <v>1531</v>
      </c>
      <c r="B2229" s="27">
        <v>39455</v>
      </c>
      <c r="C2229" s="46">
        <f>VLOOKUP(A2229,'All Plans inc Retail Parks etc'!$A$2:B5163,2,FALSE)</f>
        <v>1</v>
      </c>
    </row>
    <row r="2230" spans="1:3" ht="12.75">
      <c r="A2230" s="26" t="s">
        <v>2079</v>
      </c>
      <c r="B2230" s="27">
        <v>39455</v>
      </c>
      <c r="C2230" s="46">
        <f>VLOOKUP(A2230,'All Plans inc Retail Parks etc'!$A$2:B5164,2,FALSE)</f>
        <v>1</v>
      </c>
    </row>
    <row r="2231" spans="1:3" ht="12.75">
      <c r="A2231" s="26" t="s">
        <v>39</v>
      </c>
      <c r="B2231" s="27">
        <v>38581</v>
      </c>
      <c r="C2231" s="46" t="e">
        <f>VLOOKUP(A2231,'All Plans inc Retail Parks etc'!$A$2:B5165,2,FALSE)</f>
        <v>#N/A</v>
      </c>
    </row>
    <row r="2232" spans="1:3" ht="12.75">
      <c r="A2232" s="26" t="s">
        <v>323</v>
      </c>
      <c r="B2232" s="27">
        <v>39511</v>
      </c>
      <c r="C2232" s="46">
        <f>VLOOKUP(A2232,'All Plans inc Retail Parks etc'!$A$2:B5166,2,FALSE)</f>
        <v>1</v>
      </c>
    </row>
    <row r="2233" spans="1:3" ht="12.75">
      <c r="A2233" s="26" t="s">
        <v>1502</v>
      </c>
      <c r="B2233" s="27">
        <v>39813</v>
      </c>
      <c r="C2233" s="46">
        <f>VLOOKUP(A2233,'All Plans inc Retail Parks etc'!$A$2:B5167,2,FALSE)</f>
        <v>1</v>
      </c>
    </row>
    <row r="2234" spans="1:3" ht="12.75">
      <c r="A2234" s="26" t="s">
        <v>324</v>
      </c>
      <c r="B2234" s="27">
        <v>39716</v>
      </c>
      <c r="C2234" s="46">
        <f>VLOOKUP(A2234,'All Plans inc Retail Parks etc'!$A$2:B5168,2,FALSE)</f>
        <v>1</v>
      </c>
    </row>
    <row r="2235" spans="1:3" ht="12.75">
      <c r="A2235" s="26" t="s">
        <v>1532</v>
      </c>
      <c r="B2235" s="27">
        <v>39343</v>
      </c>
      <c r="C2235" s="46">
        <f>VLOOKUP(A2235,'All Plans inc Retail Parks etc'!$A$2:B5169,2,FALSE)</f>
        <v>1</v>
      </c>
    </row>
    <row r="2236" spans="1:3" ht="12.75">
      <c r="A2236" s="26" t="s">
        <v>1533</v>
      </c>
      <c r="B2236" s="27">
        <v>39343</v>
      </c>
      <c r="C2236" s="46">
        <f>VLOOKUP(A2236,'All Plans inc Retail Parks etc'!$A$2:B5170,2,FALSE)</f>
        <v>1</v>
      </c>
    </row>
    <row r="2237" spans="1:3" ht="12.75">
      <c r="A2237" s="26" t="s">
        <v>325</v>
      </c>
      <c r="B2237" s="27">
        <v>39661</v>
      </c>
      <c r="C2237" s="46">
        <f>VLOOKUP(A2237,'All Plans inc Retail Parks etc'!$A$2:B5171,2,FALSE)</f>
        <v>1</v>
      </c>
    </row>
    <row r="2238" spans="1:3" ht="12.75">
      <c r="A2238" s="26" t="s">
        <v>1534</v>
      </c>
      <c r="B2238" s="27">
        <v>39782</v>
      </c>
      <c r="C2238" s="46">
        <f>VLOOKUP(A2238,'All Plans inc Retail Parks etc'!$A$2:B5172,2,FALSE)</f>
        <v>1</v>
      </c>
    </row>
    <row r="2239" spans="1:3" ht="12.75">
      <c r="A2239" s="26" t="s">
        <v>326</v>
      </c>
      <c r="B2239" s="27">
        <v>39254</v>
      </c>
      <c r="C2239" s="46">
        <f>VLOOKUP(A2239,'All Plans inc Retail Parks etc'!$A$2:B5173,2,FALSE)</f>
        <v>1</v>
      </c>
    </row>
    <row r="2240" spans="1:3" ht="12.75">
      <c r="A2240" s="26" t="s">
        <v>328</v>
      </c>
      <c r="B2240" s="27">
        <v>39751</v>
      </c>
      <c r="C2240" s="46">
        <f>VLOOKUP(A2240,'All Plans inc Retail Parks etc'!$A$2:B5174,2,FALSE)</f>
        <v>1</v>
      </c>
    </row>
    <row r="2241" spans="1:3" ht="12.75">
      <c r="A2241" s="26" t="s">
        <v>329</v>
      </c>
      <c r="B2241" s="27">
        <v>38820</v>
      </c>
      <c r="C2241" s="46">
        <f>VLOOKUP(A2241,'All Plans inc Retail Parks etc'!$A$2:B5175,2,FALSE)</f>
        <v>1</v>
      </c>
    </row>
    <row r="2242" spans="1:3" ht="12.75">
      <c r="A2242" s="26" t="s">
        <v>1535</v>
      </c>
      <c r="B2242" s="27">
        <v>38820</v>
      </c>
      <c r="C2242" s="46">
        <f>VLOOKUP(A2242,'All Plans inc Retail Parks etc'!$A$2:B5176,2,FALSE)</f>
        <v>1</v>
      </c>
    </row>
    <row r="2243" spans="1:3" ht="12.75">
      <c r="A2243" s="26" t="s">
        <v>1536</v>
      </c>
      <c r="B2243" s="27">
        <v>38820</v>
      </c>
      <c r="C2243" s="46">
        <f>VLOOKUP(A2243,'All Plans inc Retail Parks etc'!$A$2:B5177,2,FALSE)</f>
        <v>1</v>
      </c>
    </row>
    <row r="2244" spans="1:3" ht="12.75">
      <c r="A2244" s="26" t="s">
        <v>330</v>
      </c>
      <c r="B2244" s="27">
        <v>39665</v>
      </c>
      <c r="C2244" s="46">
        <f>VLOOKUP(A2244,'All Plans inc Retail Parks etc'!$A$2:B5178,2,FALSE)</f>
        <v>1</v>
      </c>
    </row>
    <row r="2245" spans="1:3" ht="12.75">
      <c r="A2245" s="26" t="s">
        <v>1647</v>
      </c>
      <c r="B2245" s="27">
        <v>38470</v>
      </c>
      <c r="C2245" s="46">
        <f>VLOOKUP(A2245,'All Plans inc Retail Parks etc'!$A$2:B5179,2,FALSE)</f>
        <v>1</v>
      </c>
    </row>
    <row r="2246" spans="1:3" ht="12.75">
      <c r="A2246" s="26" t="s">
        <v>331</v>
      </c>
      <c r="B2246" s="27">
        <v>39722</v>
      </c>
      <c r="C2246" s="46">
        <f>VLOOKUP(A2246,'All Plans inc Retail Parks etc'!$A$2:B5180,2,FALSE)</f>
        <v>1</v>
      </c>
    </row>
    <row r="2247" spans="1:3" ht="12.75">
      <c r="A2247" s="26" t="s">
        <v>1537</v>
      </c>
      <c r="B2247" s="27">
        <v>38945</v>
      </c>
      <c r="C2247" s="46">
        <f>VLOOKUP(A2247,'All Plans inc Retail Parks etc'!$A$2:B5181,2,FALSE)</f>
        <v>1</v>
      </c>
    </row>
    <row r="2248" spans="1:3" ht="12.75">
      <c r="A2248" s="26" t="s">
        <v>332</v>
      </c>
      <c r="B2248" s="27">
        <v>39563</v>
      </c>
      <c r="C2248" s="46">
        <f>VLOOKUP(A2248,'All Plans inc Retail Parks etc'!$A$2:B5182,2,FALSE)</f>
        <v>1</v>
      </c>
    </row>
    <row r="2249" spans="1:3" ht="12.75">
      <c r="A2249" s="26" t="s">
        <v>1538</v>
      </c>
      <c r="B2249" s="27">
        <v>39813</v>
      </c>
      <c r="C2249" s="46">
        <f>VLOOKUP(A2249,'All Plans inc Retail Parks etc'!$A$2:B5183,2,FALSE)</f>
        <v>1</v>
      </c>
    </row>
    <row r="2250" spans="1:3" ht="12.75">
      <c r="A2250" s="26" t="s">
        <v>333</v>
      </c>
      <c r="B2250" s="27">
        <v>38947</v>
      </c>
      <c r="C2250" s="46">
        <f>VLOOKUP(A2250,'All Plans inc Retail Parks etc'!$A$2:B5184,2,FALSE)</f>
        <v>1</v>
      </c>
    </row>
    <row r="2251" spans="1:3" ht="12.75">
      <c r="A2251" s="26" t="s">
        <v>334</v>
      </c>
      <c r="B2251" s="27">
        <v>39273</v>
      </c>
      <c r="C2251" s="46">
        <f>VLOOKUP(A2251,'All Plans inc Retail Parks etc'!$A$2:B5185,2,FALSE)</f>
        <v>1</v>
      </c>
    </row>
    <row r="2252" spans="1:3" ht="12.75">
      <c r="A2252" s="26" t="s">
        <v>335</v>
      </c>
      <c r="B2252" s="27">
        <v>39582</v>
      </c>
      <c r="C2252" s="46">
        <f>VLOOKUP(A2252,'All Plans inc Retail Parks etc'!$A$2:B5186,2,FALSE)</f>
        <v>1</v>
      </c>
    </row>
    <row r="2253" spans="1:3" ht="12.75">
      <c r="A2253" s="26" t="s">
        <v>336</v>
      </c>
      <c r="B2253" s="27">
        <v>39317</v>
      </c>
      <c r="C2253" s="46">
        <f>VLOOKUP(A2253,'All Plans inc Retail Parks etc'!$A$2:B5187,2,FALSE)</f>
        <v>1</v>
      </c>
    </row>
    <row r="2254" spans="1:3" ht="12.75">
      <c r="A2254" s="26" t="s">
        <v>388</v>
      </c>
      <c r="B2254" s="27">
        <v>39638</v>
      </c>
      <c r="C2254" s="46">
        <f>VLOOKUP(A2254,'All Plans inc Retail Parks etc'!$A$2:B5188,2,FALSE)</f>
        <v>1</v>
      </c>
    </row>
    <row r="2255" spans="1:3" ht="12.75">
      <c r="A2255" s="26" t="s">
        <v>1496</v>
      </c>
      <c r="B2255" s="27">
        <v>39416</v>
      </c>
      <c r="C2255" s="46">
        <f>VLOOKUP(A2255,'All Plans inc Retail Parks etc'!$A$2:B5189,2,FALSE)</f>
        <v>1</v>
      </c>
    </row>
    <row r="2256" spans="1:3" ht="12.75">
      <c r="A2256" s="26" t="s">
        <v>389</v>
      </c>
      <c r="B2256" s="27">
        <v>39693</v>
      </c>
      <c r="C2256" s="46">
        <f>VLOOKUP(A2256,'All Plans inc Retail Parks etc'!$A$2:B5190,2,FALSE)</f>
        <v>1</v>
      </c>
    </row>
    <row r="2257" spans="1:3" ht="12.75">
      <c r="A2257" s="26" t="s">
        <v>1539</v>
      </c>
      <c r="B2257" s="27">
        <v>39167</v>
      </c>
      <c r="C2257" s="46">
        <f>VLOOKUP(A2257,'All Plans inc Retail Parks etc'!$A$2:B5191,2,FALSE)</f>
        <v>1</v>
      </c>
    </row>
    <row r="2258" spans="1:3" ht="12.75">
      <c r="A2258" s="26" t="s">
        <v>1540</v>
      </c>
      <c r="B2258" s="27">
        <v>39234</v>
      </c>
      <c r="C2258" s="46">
        <f>VLOOKUP(A2258,'All Plans inc Retail Parks etc'!$A$2:B5192,2,FALSE)</f>
        <v>1</v>
      </c>
    </row>
    <row r="2259" spans="1:3" ht="12.75">
      <c r="A2259" s="26" t="s">
        <v>1541</v>
      </c>
      <c r="B2259" s="27">
        <v>39234</v>
      </c>
      <c r="C2259" s="46">
        <f>VLOOKUP(A2259,'All Plans inc Retail Parks etc'!$A$2:B5193,2,FALSE)</f>
        <v>1</v>
      </c>
    </row>
    <row r="2260" spans="1:3" ht="12.75">
      <c r="A2260" s="26" t="s">
        <v>390</v>
      </c>
      <c r="B2260" s="27">
        <v>39175</v>
      </c>
      <c r="C2260" s="46">
        <f>VLOOKUP(A2260,'All Plans inc Retail Parks etc'!$A$2:B5194,2,FALSE)</f>
        <v>1</v>
      </c>
    </row>
    <row r="2261" spans="1:3" ht="12.75">
      <c r="A2261" s="26" t="s">
        <v>1542</v>
      </c>
      <c r="B2261" s="27">
        <v>39792</v>
      </c>
      <c r="C2261" s="46">
        <f>VLOOKUP(A2261,'All Plans inc Retail Parks etc'!$A$2:B5195,2,FALSE)</f>
        <v>1</v>
      </c>
    </row>
    <row r="2262" spans="1:3" ht="12.75">
      <c r="A2262" s="26" t="s">
        <v>2484</v>
      </c>
      <c r="B2262" s="27">
        <v>39895</v>
      </c>
      <c r="C2262" s="46">
        <f>VLOOKUP(A2262,'All Plans inc Retail Parks etc'!$A$2:B5196,2,FALSE)</f>
        <v>1</v>
      </c>
    </row>
    <row r="2263" spans="1:3" ht="12.75">
      <c r="A2263" s="26" t="s">
        <v>391</v>
      </c>
      <c r="B2263" s="27">
        <v>39268</v>
      </c>
      <c r="C2263" s="46">
        <f>VLOOKUP(A2263,'All Plans inc Retail Parks etc'!$A$2:B5197,2,FALSE)</f>
        <v>1</v>
      </c>
    </row>
    <row r="2264" spans="1:3" ht="12.75">
      <c r="A2264" s="26" t="s">
        <v>392</v>
      </c>
      <c r="B2264" s="27">
        <v>39492</v>
      </c>
      <c r="C2264" s="46">
        <f>VLOOKUP(A2264,'All Plans inc Retail Parks etc'!$A$2:B5198,2,FALSE)</f>
        <v>1</v>
      </c>
    </row>
    <row r="2265" spans="1:3" ht="12.75">
      <c r="A2265" s="26" t="s">
        <v>1543</v>
      </c>
      <c r="B2265" s="27">
        <v>39752</v>
      </c>
      <c r="C2265" s="46">
        <f>VLOOKUP(A2265,'All Plans inc Retail Parks etc'!$A$2:B5199,2,FALSE)</f>
        <v>1</v>
      </c>
    </row>
    <row r="2266" spans="1:3" ht="12.75">
      <c r="A2266" s="26" t="s">
        <v>1544</v>
      </c>
      <c r="B2266" s="27">
        <v>39752</v>
      </c>
      <c r="C2266" s="46">
        <f>VLOOKUP(A2266,'All Plans inc Retail Parks etc'!$A$2:B5200,2,FALSE)</f>
        <v>1</v>
      </c>
    </row>
    <row r="2267" spans="1:3" ht="12.75">
      <c r="A2267" s="26" t="s">
        <v>1545</v>
      </c>
      <c r="B2267" s="27">
        <v>39752</v>
      </c>
      <c r="C2267" s="46">
        <f>VLOOKUP(A2267,'All Plans inc Retail Parks etc'!$A$2:B5201,2,FALSE)</f>
        <v>1</v>
      </c>
    </row>
    <row r="2268" spans="1:3" ht="12.75">
      <c r="A2268" s="26" t="s">
        <v>1546</v>
      </c>
      <c r="B2268" s="27">
        <v>39752</v>
      </c>
      <c r="C2268" s="46">
        <f>VLOOKUP(A2268,'All Plans inc Retail Parks etc'!$A$2:B5202,2,FALSE)</f>
        <v>1</v>
      </c>
    </row>
    <row r="2269" spans="1:3" ht="12.75">
      <c r="A2269" s="26" t="s">
        <v>2485</v>
      </c>
      <c r="B2269" s="27">
        <v>39287</v>
      </c>
      <c r="C2269" s="46">
        <f>VLOOKUP(A2269,'All Plans inc Retail Parks etc'!$A$2:B5203,2,FALSE)</f>
        <v>1</v>
      </c>
    </row>
    <row r="2270" spans="1:3" ht="12.75">
      <c r="A2270" s="26" t="s">
        <v>393</v>
      </c>
      <c r="B2270" s="27">
        <v>39588</v>
      </c>
      <c r="C2270" s="46">
        <f>VLOOKUP(A2270,'All Plans inc Retail Parks etc'!$A$2:B5204,2,FALSE)</f>
        <v>1</v>
      </c>
    </row>
    <row r="2271" spans="1:3" ht="12.75">
      <c r="A2271" s="26" t="s">
        <v>394</v>
      </c>
      <c r="B2271" s="27">
        <v>39506</v>
      </c>
      <c r="C2271" s="46">
        <f>VLOOKUP(A2271,'All Plans inc Retail Parks etc'!$A$2:B5205,2,FALSE)</f>
        <v>1</v>
      </c>
    </row>
    <row r="2272" spans="1:3" ht="12.75">
      <c r="A2272" s="26" t="s">
        <v>2714</v>
      </c>
      <c r="B2272" s="27">
        <v>39690</v>
      </c>
      <c r="C2272" s="46">
        <f>VLOOKUP(A2272,'All Plans inc Retail Parks etc'!$A$2:B5206,2,FALSE)</f>
        <v>1</v>
      </c>
    </row>
    <row r="2273" spans="1:3" ht="12.75">
      <c r="A2273" s="26" t="s">
        <v>395</v>
      </c>
      <c r="B2273" s="27">
        <v>39765</v>
      </c>
      <c r="C2273" s="46">
        <f>VLOOKUP(A2273,'All Plans inc Retail Parks etc'!$A$2:B5207,2,FALSE)</f>
        <v>1</v>
      </c>
    </row>
    <row r="2274" spans="1:3" ht="12.75">
      <c r="A2274" s="26" t="s">
        <v>1547</v>
      </c>
      <c r="B2274" s="27">
        <v>39437</v>
      </c>
      <c r="C2274" s="46">
        <f>VLOOKUP(A2274,'All Plans inc Retail Parks etc'!$A$2:B5208,2,FALSE)</f>
        <v>1</v>
      </c>
    </row>
    <row r="2275" spans="1:3" ht="12.75">
      <c r="A2275" s="26" t="s">
        <v>856</v>
      </c>
      <c r="B2275" s="27">
        <v>39436</v>
      </c>
      <c r="C2275" s="46">
        <f>VLOOKUP(A2275,'All Plans inc Retail Parks etc'!$A$2:B5209,2,FALSE)</f>
        <v>1</v>
      </c>
    </row>
    <row r="2276" spans="1:3" ht="12.75">
      <c r="A2276" s="26" t="s">
        <v>857</v>
      </c>
      <c r="B2276" s="27">
        <v>39437</v>
      </c>
      <c r="C2276" s="46">
        <f>VLOOKUP(A2276,'All Plans inc Retail Parks etc'!$A$2:B5210,2,FALSE)</f>
        <v>1</v>
      </c>
    </row>
    <row r="2277" spans="1:3" ht="12.75">
      <c r="A2277" s="26" t="s">
        <v>858</v>
      </c>
      <c r="B2277" s="27">
        <v>39437</v>
      </c>
      <c r="C2277" s="46">
        <f>VLOOKUP(A2277,'All Plans inc Retail Parks etc'!$A$2:B5211,2,FALSE)</f>
        <v>1</v>
      </c>
    </row>
    <row r="2278" spans="1:3" ht="12.75">
      <c r="A2278" s="26" t="s">
        <v>756</v>
      </c>
      <c r="B2278" s="27">
        <v>39437</v>
      </c>
      <c r="C2278" s="46">
        <f>VLOOKUP(A2278,'All Plans inc Retail Parks etc'!$A$2:B5212,2,FALSE)</f>
        <v>1</v>
      </c>
    </row>
    <row r="2279" spans="1:3" ht="12.75">
      <c r="A2279" s="26" t="s">
        <v>2400</v>
      </c>
      <c r="B2279" s="27">
        <v>39547</v>
      </c>
      <c r="C2279" s="46">
        <f>VLOOKUP(A2279,'All Plans inc Retail Parks etc'!$A$2:B5213,2,FALSE)</f>
        <v>1</v>
      </c>
    </row>
    <row r="2280" spans="1:3" ht="12.75">
      <c r="A2280" s="26" t="s">
        <v>396</v>
      </c>
      <c r="B2280" s="27">
        <v>38951</v>
      </c>
      <c r="C2280" s="46">
        <f>VLOOKUP(A2280,'All Plans inc Retail Parks etc'!$A$2:B5214,2,FALSE)</f>
        <v>1</v>
      </c>
    </row>
    <row r="2281" spans="1:3" ht="12.75">
      <c r="A2281" s="26" t="s">
        <v>40</v>
      </c>
      <c r="B2281" s="27">
        <v>38581</v>
      </c>
      <c r="C2281" s="46" t="e">
        <f>VLOOKUP(A2281,'All Plans inc Retail Parks etc'!$A$2:B5215,2,FALSE)</f>
        <v>#N/A</v>
      </c>
    </row>
    <row r="2282" spans="1:3" ht="12.75">
      <c r="A2282" s="26" t="s">
        <v>397</v>
      </c>
      <c r="B2282" s="27">
        <v>38826</v>
      </c>
      <c r="C2282" s="46">
        <f>VLOOKUP(A2282,'All Plans inc Retail Parks etc'!$A$2:B5216,2,FALSE)</f>
        <v>1</v>
      </c>
    </row>
    <row r="2283" spans="1:3" ht="12.75">
      <c r="A2283" s="26" t="s">
        <v>2486</v>
      </c>
      <c r="B2283" s="27">
        <v>39287</v>
      </c>
      <c r="C2283" s="46">
        <f>VLOOKUP(A2283,'All Plans inc Retail Parks etc'!$A$2:B5217,2,FALSE)</f>
        <v>1</v>
      </c>
    </row>
    <row r="2284" spans="1:3" ht="12.75">
      <c r="A2284" s="26" t="s">
        <v>1609</v>
      </c>
      <c r="B2284" s="27">
        <v>39513</v>
      </c>
      <c r="C2284" s="46">
        <f>VLOOKUP(A2284,'All Plans inc Retail Parks etc'!$A$2:B5218,2,FALSE)</f>
        <v>1</v>
      </c>
    </row>
    <row r="2285" spans="1:3" ht="12.75">
      <c r="A2285" s="26" t="s">
        <v>2401</v>
      </c>
      <c r="B2285" s="27">
        <v>38565</v>
      </c>
      <c r="C2285" s="46">
        <f>VLOOKUP(A2285,'All Plans inc Retail Parks etc'!$A$2:B5219,2,FALSE)</f>
        <v>1</v>
      </c>
    </row>
    <row r="2286" spans="1:3" ht="12.75">
      <c r="A2286" s="26" t="s">
        <v>398</v>
      </c>
      <c r="B2286" s="27">
        <v>39776</v>
      </c>
      <c r="C2286" s="46">
        <f>VLOOKUP(A2286,'All Plans inc Retail Parks etc'!$A$2:B5220,2,FALSE)</f>
        <v>1</v>
      </c>
    </row>
    <row r="2287" spans="1:3" ht="12.75">
      <c r="A2287" s="26" t="s">
        <v>757</v>
      </c>
      <c r="B2287" s="27">
        <v>39398</v>
      </c>
      <c r="C2287" s="46">
        <f>VLOOKUP(A2287,'All Plans inc Retail Parks etc'!$A$2:B5221,2,FALSE)</f>
        <v>1</v>
      </c>
    </row>
    <row r="2288" spans="1:3" ht="12.75">
      <c r="A2288" s="26" t="s">
        <v>399</v>
      </c>
      <c r="B2288" s="27">
        <v>39626</v>
      </c>
      <c r="C2288" s="46">
        <f>VLOOKUP(A2288,'All Plans inc Retail Parks etc'!$A$2:B5222,2,FALSE)</f>
        <v>1</v>
      </c>
    </row>
    <row r="2289" spans="1:3" ht="12.75">
      <c r="A2289" s="26" t="s">
        <v>400</v>
      </c>
      <c r="B2289" s="27">
        <v>39430</v>
      </c>
      <c r="C2289" s="46">
        <f>VLOOKUP(A2289,'All Plans inc Retail Parks etc'!$A$2:B5223,2,FALSE)</f>
        <v>1</v>
      </c>
    </row>
    <row r="2290" spans="1:3" ht="12.75">
      <c r="A2290" s="26" t="s">
        <v>758</v>
      </c>
      <c r="B2290" s="27">
        <v>39430</v>
      </c>
      <c r="C2290" s="46">
        <f>VLOOKUP(A2290,'All Plans inc Retail Parks etc'!$A$2:B5224,2,FALSE)</f>
        <v>1</v>
      </c>
    </row>
    <row r="2291" spans="1:3" ht="12.75">
      <c r="A2291" s="26" t="s">
        <v>401</v>
      </c>
      <c r="B2291" s="27">
        <v>39048</v>
      </c>
      <c r="C2291" s="46">
        <f>VLOOKUP(A2291,'All Plans inc Retail Parks etc'!$A$2:B5225,2,FALSE)</f>
        <v>1</v>
      </c>
    </row>
    <row r="2292" spans="1:3" ht="12.75">
      <c r="A2292" s="26" t="s">
        <v>1359</v>
      </c>
      <c r="B2292" s="27">
        <v>39629</v>
      </c>
      <c r="C2292" s="46">
        <f>VLOOKUP(A2292,'All Plans inc Retail Parks etc'!$A$2:B5226,2,FALSE)</f>
        <v>1</v>
      </c>
    </row>
    <row r="2293" spans="1:3" ht="12.75">
      <c r="A2293" s="26" t="s">
        <v>402</v>
      </c>
      <c r="B2293" s="27">
        <v>39582</v>
      </c>
      <c r="C2293" s="46">
        <f>VLOOKUP(A2293,'All Plans inc Retail Parks etc'!$A$2:B5227,2,FALSE)</f>
        <v>1</v>
      </c>
    </row>
    <row r="2294" spans="1:3" ht="12.75">
      <c r="A2294" s="26" t="s">
        <v>403</v>
      </c>
      <c r="B2294" s="27">
        <v>38786</v>
      </c>
      <c r="C2294" s="46">
        <f>VLOOKUP(A2294,'All Plans inc Retail Parks etc'!$A$2:B5228,2,FALSE)</f>
        <v>1</v>
      </c>
    </row>
    <row r="2295" spans="1:3" ht="12.75">
      <c r="A2295" s="26" t="s">
        <v>404</v>
      </c>
      <c r="B2295" s="27">
        <v>39063</v>
      </c>
      <c r="C2295" s="46">
        <f>VLOOKUP(A2295,'All Plans inc Retail Parks etc'!$A$2:B5229,2,FALSE)</f>
        <v>1</v>
      </c>
    </row>
    <row r="2296" spans="1:3" ht="12.75">
      <c r="A2296" s="26" t="s">
        <v>405</v>
      </c>
      <c r="B2296" s="27">
        <v>39154</v>
      </c>
      <c r="C2296" s="46">
        <f>VLOOKUP(A2296,'All Plans inc Retail Parks etc'!$A$2:B5230,2,FALSE)</f>
        <v>1</v>
      </c>
    </row>
    <row r="2297" spans="1:3" ht="12.75">
      <c r="A2297" s="26" t="s">
        <v>406</v>
      </c>
      <c r="B2297" s="27">
        <v>39164</v>
      </c>
      <c r="C2297" s="46">
        <f>VLOOKUP(A2297,'All Plans inc Retail Parks etc'!$A$2:B5231,2,FALSE)</f>
        <v>1</v>
      </c>
    </row>
    <row r="2298" spans="1:3" ht="12.75">
      <c r="A2298" s="26" t="s">
        <v>2402</v>
      </c>
      <c r="B2298" s="27">
        <v>39532</v>
      </c>
      <c r="C2298" s="46">
        <f>VLOOKUP(A2298,'All Plans inc Retail Parks etc'!$A$2:B5232,2,FALSE)</f>
        <v>1</v>
      </c>
    </row>
    <row r="2299" spans="1:3" ht="12.75">
      <c r="A2299" s="26" t="s">
        <v>407</v>
      </c>
      <c r="B2299" s="27">
        <v>39743</v>
      </c>
      <c r="C2299" s="46">
        <f>VLOOKUP(A2299,'All Plans inc Retail Parks etc'!$A$2:B5233,2,FALSE)</f>
        <v>1</v>
      </c>
    </row>
    <row r="2300" spans="1:3" ht="12.75">
      <c r="A2300" s="26" t="s">
        <v>408</v>
      </c>
      <c r="B2300" s="27">
        <v>38903</v>
      </c>
      <c r="C2300" s="46">
        <f>VLOOKUP(A2300,'All Plans inc Retail Parks etc'!$A$2:B5234,2,FALSE)</f>
        <v>1</v>
      </c>
    </row>
    <row r="2301" spans="1:3" ht="12.75">
      <c r="A2301" s="26" t="s">
        <v>409</v>
      </c>
      <c r="B2301" s="27">
        <v>39539</v>
      </c>
      <c r="C2301" s="46">
        <f>VLOOKUP(A2301,'All Plans inc Retail Parks etc'!$A$2:B5235,2,FALSE)</f>
        <v>1</v>
      </c>
    </row>
    <row r="2302" spans="1:3" ht="12.75">
      <c r="A2302" s="26" t="s">
        <v>410</v>
      </c>
      <c r="B2302" s="27">
        <v>39358</v>
      </c>
      <c r="C2302" s="46">
        <f>VLOOKUP(A2302,'All Plans inc Retail Parks etc'!$A$2:B5236,2,FALSE)</f>
        <v>1</v>
      </c>
    </row>
    <row r="2303" spans="1:3" ht="12.75">
      <c r="A2303" s="26" t="s">
        <v>411</v>
      </c>
      <c r="B2303" s="27">
        <v>39771</v>
      </c>
      <c r="C2303" s="46">
        <f>VLOOKUP(A2303,'All Plans inc Retail Parks etc'!$A$2:B5237,2,FALSE)</f>
        <v>1</v>
      </c>
    </row>
    <row r="2304" spans="1:3" ht="12.75">
      <c r="A2304" s="26" t="s">
        <v>412</v>
      </c>
      <c r="B2304" s="27">
        <v>39647</v>
      </c>
      <c r="C2304" s="46">
        <f>VLOOKUP(A2304,'All Plans inc Retail Parks etc'!$A$2:B5238,2,FALSE)</f>
        <v>1</v>
      </c>
    </row>
    <row r="2305" spans="1:3" ht="12.75">
      <c r="A2305" s="26" t="s">
        <v>759</v>
      </c>
      <c r="B2305" s="27">
        <v>39337</v>
      </c>
      <c r="C2305" s="46">
        <f>VLOOKUP(A2305,'All Plans inc Retail Parks etc'!$A$2:B5239,2,FALSE)</f>
        <v>1</v>
      </c>
    </row>
    <row r="2306" spans="1:3" ht="12.75">
      <c r="A2306" s="26" t="s">
        <v>2430</v>
      </c>
      <c r="B2306" s="27">
        <v>39355</v>
      </c>
      <c r="C2306" s="46">
        <f>VLOOKUP(A2306,'All Plans inc Retail Parks etc'!$A$2:B5240,2,FALSE)</f>
        <v>1</v>
      </c>
    </row>
    <row r="2307" spans="1:3" ht="12.75">
      <c r="A2307" s="26" t="s">
        <v>760</v>
      </c>
      <c r="B2307" s="27">
        <v>39169</v>
      </c>
      <c r="C2307" s="46">
        <f>VLOOKUP(A2307,'All Plans inc Retail Parks etc'!$A$2:B5241,2,FALSE)</f>
        <v>1</v>
      </c>
    </row>
    <row r="2308" spans="1:3" ht="12.75">
      <c r="A2308" s="26" t="s">
        <v>761</v>
      </c>
      <c r="B2308" s="27">
        <v>38818</v>
      </c>
      <c r="C2308" s="46">
        <f>VLOOKUP(A2308,'All Plans inc Retail Parks etc'!$A$2:B5242,2,FALSE)</f>
        <v>1</v>
      </c>
    </row>
    <row r="2309" spans="1:3" ht="12.75">
      <c r="A2309" s="26" t="s">
        <v>2124</v>
      </c>
      <c r="B2309" s="27">
        <v>39337</v>
      </c>
      <c r="C2309" s="46">
        <f>VLOOKUP(A2309,'All Plans inc Retail Parks etc'!$A$2:B5243,2,FALSE)</f>
        <v>1</v>
      </c>
    </row>
    <row r="2310" spans="1:3" ht="12.75">
      <c r="A2310" s="26" t="s">
        <v>762</v>
      </c>
      <c r="B2310" s="27">
        <v>38818</v>
      </c>
      <c r="C2310" s="46">
        <f>VLOOKUP(A2310,'All Plans inc Retail Parks etc'!$A$2:B5244,2,FALSE)</f>
        <v>1</v>
      </c>
    </row>
    <row r="2311" spans="1:3" ht="12.75">
      <c r="A2311" s="26" t="s">
        <v>2125</v>
      </c>
      <c r="B2311" s="27">
        <v>39752</v>
      </c>
      <c r="C2311" s="46">
        <f>VLOOKUP(A2311,'All Plans inc Retail Parks etc'!$A$2:B5245,2,FALSE)</f>
        <v>1</v>
      </c>
    </row>
    <row r="2312" spans="1:3" ht="12.75">
      <c r="A2312" s="26" t="s">
        <v>763</v>
      </c>
      <c r="B2312" s="27">
        <v>39002</v>
      </c>
      <c r="C2312" s="46">
        <f>VLOOKUP(A2312,'All Plans inc Retail Parks etc'!$A$2:B5246,2,FALSE)</f>
        <v>1</v>
      </c>
    </row>
    <row r="2313" spans="1:3" ht="12.75">
      <c r="A2313" s="26" t="s">
        <v>764</v>
      </c>
      <c r="B2313" s="27">
        <v>39002</v>
      </c>
      <c r="C2313" s="46">
        <f>VLOOKUP(A2313,'All Plans inc Retail Parks etc'!$A$2:B5247,2,FALSE)</f>
        <v>1</v>
      </c>
    </row>
    <row r="2314" spans="1:3" ht="12.75">
      <c r="A2314" s="26" t="s">
        <v>2119</v>
      </c>
      <c r="B2314" s="27">
        <v>38505</v>
      </c>
      <c r="C2314" s="46">
        <f>VLOOKUP(A2314,'All Plans inc Retail Parks etc'!$A$2:B5248,2,FALSE)</f>
        <v>1</v>
      </c>
    </row>
    <row r="2315" spans="1:3" ht="12.75">
      <c r="A2315" s="26" t="s">
        <v>2126</v>
      </c>
      <c r="B2315" s="27">
        <v>39388</v>
      </c>
      <c r="C2315" s="46">
        <f>VLOOKUP(A2315,'All Plans inc Retail Parks etc'!$A$2:B5249,2,FALSE)</f>
        <v>1</v>
      </c>
    </row>
    <row r="2316" spans="1:3" ht="12.75">
      <c r="A2316" s="26" t="s">
        <v>765</v>
      </c>
      <c r="B2316" s="27">
        <v>39388</v>
      </c>
      <c r="C2316" s="46">
        <f>VLOOKUP(A2316,'All Plans inc Retail Parks etc'!$A$2:B5250,2,FALSE)</f>
        <v>1</v>
      </c>
    </row>
    <row r="2317" spans="1:3" ht="12.75">
      <c r="A2317" s="26" t="s">
        <v>2127</v>
      </c>
      <c r="B2317" s="27">
        <v>38770</v>
      </c>
      <c r="C2317" s="46">
        <f>VLOOKUP(A2317,'All Plans inc Retail Parks etc'!$A$2:B5251,2,FALSE)</f>
        <v>1</v>
      </c>
    </row>
    <row r="2318" spans="1:3" ht="12.75">
      <c r="A2318" s="26" t="s">
        <v>2128</v>
      </c>
      <c r="B2318" s="27">
        <v>39412</v>
      </c>
      <c r="C2318" s="46">
        <f>VLOOKUP(A2318,'All Plans inc Retail Parks etc'!$A$2:B5252,2,FALSE)</f>
        <v>1</v>
      </c>
    </row>
    <row r="2319" spans="1:3" ht="12.75">
      <c r="A2319" s="26" t="s">
        <v>2129</v>
      </c>
      <c r="B2319" s="27">
        <v>38839</v>
      </c>
      <c r="C2319" s="46">
        <f>VLOOKUP(A2319,'All Plans inc Retail Parks etc'!$A$2:B5253,2,FALSE)</f>
        <v>1</v>
      </c>
    </row>
    <row r="2320" spans="1:3" ht="12.75">
      <c r="A2320" s="26" t="s">
        <v>41</v>
      </c>
      <c r="B2320" s="27">
        <v>38581</v>
      </c>
      <c r="C2320" s="46" t="e">
        <f>VLOOKUP(A2320,'All Plans inc Retail Parks etc'!$A$2:B5254,2,FALSE)</f>
        <v>#N/A</v>
      </c>
    </row>
    <row r="2321" spans="1:3" ht="12.75">
      <c r="A2321" s="26" t="s">
        <v>1503</v>
      </c>
      <c r="B2321" s="27">
        <v>39743</v>
      </c>
      <c r="C2321" s="46">
        <f>VLOOKUP(A2321,'All Plans inc Retail Parks etc'!$A$2:B5255,2,FALSE)</f>
        <v>1</v>
      </c>
    </row>
    <row r="2322" spans="1:3" ht="12.75">
      <c r="A2322" s="26" t="s">
        <v>2403</v>
      </c>
      <c r="B2322" s="27">
        <v>38567</v>
      </c>
      <c r="C2322" s="46">
        <f>VLOOKUP(A2322,'All Plans inc Retail Parks etc'!$A$2:B5256,2,FALSE)</f>
        <v>1</v>
      </c>
    </row>
    <row r="2323" spans="1:3" ht="12.75">
      <c r="A2323" s="26" t="s">
        <v>2130</v>
      </c>
      <c r="B2323" s="27">
        <v>38784</v>
      </c>
      <c r="C2323" s="46">
        <f>VLOOKUP(A2323,'All Plans inc Retail Parks etc'!$A$2:B5257,2,FALSE)</f>
        <v>1</v>
      </c>
    </row>
    <row r="2324" spans="1:3" ht="12.75">
      <c r="A2324" s="26" t="s">
        <v>42</v>
      </c>
      <c r="B2324" s="27">
        <v>38581</v>
      </c>
      <c r="C2324" s="46" t="e">
        <f>VLOOKUP(A2324,'All Plans inc Retail Parks etc'!$A$2:B5258,2,FALSE)</f>
        <v>#N/A</v>
      </c>
    </row>
    <row r="2325" spans="1:3" ht="12.75">
      <c r="A2325" s="26" t="s">
        <v>2487</v>
      </c>
      <c r="B2325" s="27">
        <v>38778</v>
      </c>
      <c r="C2325" s="46">
        <f>VLOOKUP(A2325,'All Plans inc Retail Parks etc'!$A$2:B5259,2,FALSE)</f>
        <v>1</v>
      </c>
    </row>
    <row r="2326" spans="1:3" ht="12.75">
      <c r="A2326" s="26" t="s">
        <v>2404</v>
      </c>
      <c r="B2326" s="27">
        <v>38495</v>
      </c>
      <c r="C2326" s="46">
        <f>VLOOKUP(A2326,'All Plans inc Retail Parks etc'!$A$2:B5260,2,FALSE)</f>
        <v>1</v>
      </c>
    </row>
    <row r="2327" spans="1:3" ht="12.75">
      <c r="A2327" s="26" t="s">
        <v>1360</v>
      </c>
      <c r="B2327" s="27">
        <v>39865</v>
      </c>
      <c r="C2327" s="46">
        <f>VLOOKUP(A2327,'All Plans inc Retail Parks etc'!$A$2:B5261,2,FALSE)</f>
        <v>1</v>
      </c>
    </row>
    <row r="2328" spans="1:3" ht="12.75">
      <c r="A2328" s="26" t="s">
        <v>2131</v>
      </c>
      <c r="B2328" s="27">
        <v>39682</v>
      </c>
      <c r="C2328" s="46">
        <f>VLOOKUP(A2328,'All Plans inc Retail Parks etc'!$A$2:B5262,2,FALSE)</f>
        <v>1</v>
      </c>
    </row>
    <row r="2329" spans="1:3" ht="12.75">
      <c r="A2329" s="26" t="s">
        <v>1456</v>
      </c>
      <c r="B2329" s="27">
        <v>38498</v>
      </c>
      <c r="C2329" s="46">
        <f>VLOOKUP(A2329,'All Plans inc Retail Parks etc'!$A$2:B5263,2,FALSE)</f>
        <v>1</v>
      </c>
    </row>
    <row r="2330" spans="1:3" ht="12.75">
      <c r="A2330" s="26" t="s">
        <v>1361</v>
      </c>
      <c r="B2330" s="27">
        <v>38498</v>
      </c>
      <c r="C2330" s="46">
        <f>VLOOKUP(A2330,'All Plans inc Retail Parks etc'!$A$2:B5264,2,FALSE)</f>
        <v>1</v>
      </c>
    </row>
    <row r="2331" spans="1:3" ht="12.75">
      <c r="A2331" s="26" t="s">
        <v>766</v>
      </c>
      <c r="B2331" s="27">
        <v>39273</v>
      </c>
      <c r="C2331" s="46">
        <f>VLOOKUP(A2331,'All Plans inc Retail Parks etc'!$A$2:B5265,2,FALSE)</f>
        <v>1</v>
      </c>
    </row>
    <row r="2332" spans="1:3" ht="12.75">
      <c r="A2332" s="26" t="s">
        <v>43</v>
      </c>
      <c r="B2332" s="27">
        <v>38581</v>
      </c>
      <c r="C2332" s="46" t="e">
        <f>VLOOKUP(A2332,'All Plans inc Retail Parks etc'!$A$2:B5266,2,FALSE)</f>
        <v>#N/A</v>
      </c>
    </row>
    <row r="2333" spans="1:3" ht="12.75">
      <c r="A2333" s="26" t="s">
        <v>2132</v>
      </c>
      <c r="B2333" s="27">
        <v>39546</v>
      </c>
      <c r="C2333" s="46">
        <f>VLOOKUP(A2333,'All Plans inc Retail Parks etc'!$A$2:B5267,2,FALSE)</f>
        <v>1</v>
      </c>
    </row>
    <row r="2334" spans="1:3" ht="12.75">
      <c r="A2334" s="26" t="s">
        <v>767</v>
      </c>
      <c r="B2334" s="27">
        <v>38777</v>
      </c>
      <c r="C2334" s="46">
        <f>VLOOKUP(A2334,'All Plans inc Retail Parks etc'!$A$2:B5268,2,FALSE)</f>
        <v>1</v>
      </c>
    </row>
    <row r="2335" spans="1:3" ht="12.75">
      <c r="A2335" s="26" t="s">
        <v>768</v>
      </c>
      <c r="B2335" s="27">
        <v>38777</v>
      </c>
      <c r="C2335" s="46">
        <f>VLOOKUP(A2335,'All Plans inc Retail Parks etc'!$A$2:B5269,2,FALSE)</f>
        <v>1</v>
      </c>
    </row>
    <row r="2336" spans="1:3" ht="12.75">
      <c r="A2336" s="26" t="s">
        <v>769</v>
      </c>
      <c r="B2336" s="27">
        <v>38777</v>
      </c>
      <c r="C2336" s="46">
        <f>VLOOKUP(A2336,'All Plans inc Retail Parks etc'!$A$2:B5270,2,FALSE)</f>
        <v>1</v>
      </c>
    </row>
    <row r="2337" spans="1:3" ht="12.75">
      <c r="A2337" s="26" t="s">
        <v>2133</v>
      </c>
      <c r="B2337" s="27">
        <v>38869</v>
      </c>
      <c r="C2337" s="46">
        <f>VLOOKUP(A2337,'All Plans inc Retail Parks etc'!$A$2:B5271,2,FALSE)</f>
        <v>1</v>
      </c>
    </row>
    <row r="2338" spans="1:3" ht="12.75">
      <c r="A2338" s="26" t="s">
        <v>2134</v>
      </c>
      <c r="B2338" s="27">
        <v>38756</v>
      </c>
      <c r="C2338" s="46">
        <f>VLOOKUP(A2338,'All Plans inc Retail Parks etc'!$A$2:B5272,2,FALSE)</f>
        <v>1</v>
      </c>
    </row>
    <row r="2339" spans="1:3" ht="12.75">
      <c r="A2339" s="26" t="s">
        <v>2135</v>
      </c>
      <c r="B2339" s="27">
        <v>39134</v>
      </c>
      <c r="C2339" s="46">
        <f>VLOOKUP(A2339,'All Plans inc Retail Parks etc'!$A$2:B5273,2,FALSE)</f>
        <v>1</v>
      </c>
    </row>
    <row r="2340" spans="1:3" ht="12.75">
      <c r="A2340" s="26" t="s">
        <v>2715</v>
      </c>
      <c r="B2340" s="27">
        <v>39689</v>
      </c>
      <c r="C2340" s="46">
        <f>VLOOKUP(A2340,'All Plans inc Retail Parks etc'!$A$2:B5274,2,FALSE)</f>
        <v>1</v>
      </c>
    </row>
    <row r="2341" spans="1:3" ht="12.75">
      <c r="A2341" s="26" t="s">
        <v>2136</v>
      </c>
      <c r="B2341" s="27">
        <v>39269</v>
      </c>
      <c r="C2341" s="46">
        <f>VLOOKUP(A2341,'All Plans inc Retail Parks etc'!$A$2:B5275,2,FALSE)</f>
        <v>1</v>
      </c>
    </row>
    <row r="2342" spans="1:3" ht="12.75">
      <c r="A2342" s="26" t="s">
        <v>626</v>
      </c>
      <c r="B2342" s="27">
        <v>39021</v>
      </c>
      <c r="C2342" s="46">
        <f>VLOOKUP(A2342,'All Plans inc Retail Parks etc'!$A$2:B5276,2,FALSE)</f>
        <v>1</v>
      </c>
    </row>
    <row r="2343" spans="1:3" ht="12.75">
      <c r="A2343" s="26" t="s">
        <v>44</v>
      </c>
      <c r="B2343" s="27">
        <v>38581</v>
      </c>
      <c r="C2343" s="46" t="e">
        <f>VLOOKUP(A2343,'All Plans inc Retail Parks etc'!$A$2:B5277,2,FALSE)</f>
        <v>#N/A</v>
      </c>
    </row>
    <row r="2344" spans="1:3" ht="12.75">
      <c r="A2344" s="26" t="s">
        <v>45</v>
      </c>
      <c r="B2344" s="27">
        <v>38581</v>
      </c>
      <c r="C2344" s="46" t="e">
        <f>VLOOKUP(A2344,'All Plans inc Retail Parks etc'!$A$2:B5278,2,FALSE)</f>
        <v>#N/A</v>
      </c>
    </row>
    <row r="2345" spans="1:3" ht="12.75">
      <c r="A2345" s="26" t="s">
        <v>2488</v>
      </c>
      <c r="B2345" s="27">
        <v>39471</v>
      </c>
      <c r="C2345" s="46">
        <f>VLOOKUP(A2345,'All Plans inc Retail Parks etc'!$A$2:B5279,2,FALSE)</f>
        <v>1</v>
      </c>
    </row>
    <row r="2346" spans="1:3" ht="12.75">
      <c r="A2346" s="26" t="s">
        <v>2137</v>
      </c>
      <c r="B2346" s="27">
        <v>39722</v>
      </c>
      <c r="C2346" s="46">
        <f>VLOOKUP(A2346,'All Plans inc Retail Parks etc'!$A$2:B5280,2,FALSE)</f>
        <v>1</v>
      </c>
    </row>
    <row r="2347" spans="1:3" ht="12.75">
      <c r="A2347" s="26" t="s">
        <v>770</v>
      </c>
      <c r="B2347" s="27">
        <v>38931</v>
      </c>
      <c r="C2347" s="46">
        <f>VLOOKUP(A2347,'All Plans inc Retail Parks etc'!$A$2:B5281,2,FALSE)</f>
        <v>1</v>
      </c>
    </row>
    <row r="2348" spans="1:3" ht="12.75">
      <c r="A2348" s="26" t="s">
        <v>1610</v>
      </c>
      <c r="B2348" s="27">
        <v>38421</v>
      </c>
      <c r="C2348" s="46">
        <f>VLOOKUP(A2348,'All Plans inc Retail Parks etc'!$A$2:B5282,2,FALSE)</f>
        <v>1</v>
      </c>
    </row>
    <row r="2349" spans="1:3" ht="12.75">
      <c r="A2349" s="26" t="s">
        <v>2489</v>
      </c>
      <c r="B2349" s="27">
        <v>39323</v>
      </c>
      <c r="C2349" s="46">
        <f>VLOOKUP(A2349,'All Plans inc Retail Parks etc'!$A$2:B5283,2,FALSE)</f>
        <v>1</v>
      </c>
    </row>
    <row r="2350" spans="1:3" ht="12.75">
      <c r="A2350" s="26" t="s">
        <v>2490</v>
      </c>
      <c r="B2350" s="27">
        <v>39323</v>
      </c>
      <c r="C2350" s="46">
        <f>VLOOKUP(A2350,'All Plans inc Retail Parks etc'!$A$2:B5284,2,FALSE)</f>
        <v>1</v>
      </c>
    </row>
    <row r="2351" spans="1:3" ht="12.75">
      <c r="A2351" s="26" t="s">
        <v>2138</v>
      </c>
      <c r="B2351" s="27">
        <v>39169</v>
      </c>
      <c r="C2351" s="46">
        <f>VLOOKUP(A2351,'All Plans inc Retail Parks etc'!$A$2:B5285,2,FALSE)</f>
        <v>1</v>
      </c>
    </row>
    <row r="2352" spans="1:3" ht="12.75">
      <c r="A2352" s="26" t="s">
        <v>1431</v>
      </c>
      <c r="B2352" s="27">
        <v>39574</v>
      </c>
      <c r="C2352" s="46">
        <f>VLOOKUP(A2352,'All Plans inc Retail Parks etc'!$A$2:B5286,2,FALSE)</f>
        <v>1</v>
      </c>
    </row>
    <row r="2353" spans="1:3" ht="12.75">
      <c r="A2353" s="26" t="s">
        <v>771</v>
      </c>
      <c r="B2353" s="27">
        <v>39813</v>
      </c>
      <c r="C2353" s="46">
        <f>VLOOKUP(A2353,'All Plans inc Retail Parks etc'!$A$2:B5287,2,FALSE)</f>
        <v>1</v>
      </c>
    </row>
    <row r="2354" spans="1:3" ht="12.75">
      <c r="A2354" s="26" t="s">
        <v>772</v>
      </c>
      <c r="B2354" s="27">
        <v>39303</v>
      </c>
      <c r="C2354" s="46">
        <f>VLOOKUP(A2354,'All Plans inc Retail Parks etc'!$A$2:B5288,2,FALSE)</f>
        <v>1</v>
      </c>
    </row>
    <row r="2355" spans="1:3" ht="12.75">
      <c r="A2355" s="26" t="s">
        <v>46</v>
      </c>
      <c r="B2355" s="27">
        <v>38581</v>
      </c>
      <c r="C2355" s="46" t="e">
        <f>VLOOKUP(A2355,'All Plans inc Retail Parks etc'!$A$2:B5289,2,FALSE)</f>
        <v>#N/A</v>
      </c>
    </row>
    <row r="2356" spans="1:3" ht="12.75">
      <c r="A2356" s="26" t="s">
        <v>2405</v>
      </c>
      <c r="B2356" s="27">
        <v>39370</v>
      </c>
      <c r="C2356" s="46">
        <f>VLOOKUP(A2356,'All Plans inc Retail Parks etc'!$A$2:B5290,2,FALSE)</f>
        <v>1</v>
      </c>
    </row>
    <row r="2357" spans="1:3" ht="12.75">
      <c r="A2357" s="26" t="s">
        <v>1432</v>
      </c>
      <c r="B2357" s="27">
        <v>39465</v>
      </c>
      <c r="C2357" s="46">
        <f>VLOOKUP(A2357,'All Plans inc Retail Parks etc'!$A$2:B5291,2,FALSE)</f>
        <v>1</v>
      </c>
    </row>
    <row r="2358" spans="1:3" ht="12.75">
      <c r="A2358" s="26" t="s">
        <v>1433</v>
      </c>
      <c r="B2358" s="27">
        <v>39736</v>
      </c>
      <c r="C2358" s="46">
        <f>VLOOKUP(A2358,'All Plans inc Retail Parks etc'!$A$2:B5292,2,FALSE)</f>
        <v>1</v>
      </c>
    </row>
    <row r="2359" spans="1:3" ht="12.75">
      <c r="A2359" s="26" t="s">
        <v>195</v>
      </c>
      <c r="B2359" s="27">
        <v>38999</v>
      </c>
      <c r="C2359" s="46">
        <f>VLOOKUP(A2359,'All Plans inc Retail Parks etc'!$A$2:B5293,2,FALSE)</f>
        <v>1</v>
      </c>
    </row>
    <row r="2360" spans="1:3" ht="12.75">
      <c r="A2360" s="26" t="s">
        <v>1434</v>
      </c>
      <c r="B2360" s="27">
        <v>38938</v>
      </c>
      <c r="C2360" s="46">
        <f>VLOOKUP(A2360,'All Plans inc Retail Parks etc'!$A$2:B5294,2,FALSE)</f>
        <v>1</v>
      </c>
    </row>
    <row r="2361" spans="1:3" ht="12.75">
      <c r="A2361" s="26" t="s">
        <v>1435</v>
      </c>
      <c r="B2361" s="27">
        <v>39342</v>
      </c>
      <c r="C2361" s="46">
        <f>VLOOKUP(A2361,'All Plans inc Retail Parks etc'!$A$2:B5295,2,FALSE)</f>
        <v>1</v>
      </c>
    </row>
    <row r="2362" spans="1:3" ht="12.75">
      <c r="A2362" s="26" t="s">
        <v>1362</v>
      </c>
      <c r="B2362" s="27">
        <v>38573</v>
      </c>
      <c r="C2362" s="46">
        <f>VLOOKUP(A2362,'All Plans inc Retail Parks etc'!$A$2:B5296,2,FALSE)</f>
        <v>1</v>
      </c>
    </row>
    <row r="2363" spans="1:3" ht="12.75">
      <c r="A2363" s="26" t="s">
        <v>1457</v>
      </c>
      <c r="B2363" s="27">
        <v>38497</v>
      </c>
      <c r="C2363" s="46">
        <f>VLOOKUP(A2363,'All Plans inc Retail Parks etc'!$A$2:B5297,2,FALSE)</f>
        <v>1</v>
      </c>
    </row>
    <row r="2364" spans="1:3" ht="12.75">
      <c r="A2364" s="26" t="s">
        <v>773</v>
      </c>
      <c r="B2364" s="27">
        <v>39782</v>
      </c>
      <c r="C2364" s="46">
        <f>VLOOKUP(A2364,'All Plans inc Retail Parks etc'!$A$2:B5298,2,FALSE)</f>
        <v>1</v>
      </c>
    </row>
    <row r="2365" spans="1:3" ht="12.75">
      <c r="A2365" s="26" t="s">
        <v>1436</v>
      </c>
      <c r="B2365" s="27">
        <v>39833</v>
      </c>
      <c r="C2365" s="46">
        <f>VLOOKUP(A2365,'All Plans inc Retail Parks etc'!$A$2:B5299,2,FALSE)</f>
        <v>1</v>
      </c>
    </row>
    <row r="2366" spans="1:3" ht="12.75">
      <c r="A2366" s="26" t="s">
        <v>1363</v>
      </c>
      <c r="B2366" s="27">
        <v>38573</v>
      </c>
      <c r="C2366" s="46">
        <f>VLOOKUP(A2366,'All Plans inc Retail Parks etc'!$A$2:B5300,2,FALSE)</f>
        <v>1</v>
      </c>
    </row>
    <row r="2367" spans="1:3" ht="12.75">
      <c r="A2367" s="26" t="s">
        <v>774</v>
      </c>
      <c r="B2367" s="27">
        <v>39813</v>
      </c>
      <c r="C2367" s="46">
        <f>VLOOKUP(A2367,'All Plans inc Retail Parks etc'!$A$2:B5301,2,FALSE)</f>
        <v>1</v>
      </c>
    </row>
    <row r="2368" spans="1:3" ht="12.75">
      <c r="A2368" s="26" t="s">
        <v>1437</v>
      </c>
      <c r="B2368" s="27">
        <v>39854</v>
      </c>
      <c r="C2368" s="46">
        <f>VLOOKUP(A2368,'All Plans inc Retail Parks etc'!$A$2:B5302,2,FALSE)</f>
        <v>1</v>
      </c>
    </row>
    <row r="2369" spans="1:3" ht="12.75">
      <c r="A2369" s="26" t="s">
        <v>1364</v>
      </c>
      <c r="B2369" s="27">
        <v>38573</v>
      </c>
      <c r="C2369" s="46">
        <f>VLOOKUP(A2369,'All Plans inc Retail Parks etc'!$A$2:B5303,2,FALSE)</f>
        <v>1</v>
      </c>
    </row>
    <row r="2370" spans="1:3" ht="12.75">
      <c r="A2370" s="26" t="s">
        <v>775</v>
      </c>
      <c r="B2370" s="27">
        <v>39128</v>
      </c>
      <c r="C2370" s="46">
        <f>VLOOKUP(A2370,'All Plans inc Retail Parks etc'!$A$2:B5304,2,FALSE)</f>
        <v>1</v>
      </c>
    </row>
    <row r="2371" spans="1:3" ht="12.75">
      <c r="A2371" s="26" t="s">
        <v>1365</v>
      </c>
      <c r="B2371" s="27">
        <v>38573</v>
      </c>
      <c r="C2371" s="46">
        <f>VLOOKUP(A2371,'All Plans inc Retail Parks etc'!$A$2:B5305,2,FALSE)</f>
        <v>1</v>
      </c>
    </row>
    <row r="2372" spans="1:3" ht="12.75">
      <c r="A2372" s="26" t="s">
        <v>1438</v>
      </c>
      <c r="B2372" s="27">
        <v>39833</v>
      </c>
      <c r="C2372" s="46">
        <f>VLOOKUP(A2372,'All Plans inc Retail Parks etc'!$A$2:B5306,2,FALSE)</f>
        <v>1</v>
      </c>
    </row>
    <row r="2373" spans="1:3" ht="12.75">
      <c r="A2373" s="26" t="s">
        <v>1366</v>
      </c>
      <c r="B2373" s="27">
        <v>38573</v>
      </c>
      <c r="C2373" s="46">
        <f>VLOOKUP(A2373,'All Plans inc Retail Parks etc'!$A$2:B5307,2,FALSE)</f>
        <v>1</v>
      </c>
    </row>
    <row r="2374" spans="1:3" ht="12.75">
      <c r="A2374" s="26" t="s">
        <v>1439</v>
      </c>
      <c r="B2374" s="27">
        <v>39165</v>
      </c>
      <c r="C2374" s="46">
        <f>VLOOKUP(A2374,'All Plans inc Retail Parks etc'!$A$2:B5308,2,FALSE)</f>
        <v>1</v>
      </c>
    </row>
    <row r="2375" spans="1:3" ht="12.75">
      <c r="A2375" s="26" t="s">
        <v>1440</v>
      </c>
      <c r="B2375" s="27">
        <v>39833</v>
      </c>
      <c r="C2375" s="46">
        <f>VLOOKUP(A2375,'All Plans inc Retail Parks etc'!$A$2:B5309,2,FALSE)</f>
        <v>1</v>
      </c>
    </row>
    <row r="2376" spans="1:3" ht="12.75">
      <c r="A2376" s="26" t="s">
        <v>1367</v>
      </c>
      <c r="B2376" s="27">
        <v>38573</v>
      </c>
      <c r="C2376" s="46">
        <f>VLOOKUP(A2376,'All Plans inc Retail Parks etc'!$A$2:B5310,2,FALSE)</f>
        <v>1</v>
      </c>
    </row>
    <row r="2377" spans="1:3" ht="12.75">
      <c r="A2377" s="26" t="s">
        <v>776</v>
      </c>
      <c r="B2377" s="27">
        <v>38729</v>
      </c>
      <c r="C2377" s="46">
        <f>VLOOKUP(A2377,'All Plans inc Retail Parks etc'!$A$2:B5311,2,FALSE)</f>
        <v>1</v>
      </c>
    </row>
    <row r="2378" spans="1:3" ht="12.75">
      <c r="A2378" s="26" t="s">
        <v>777</v>
      </c>
      <c r="B2378" s="27">
        <v>39165</v>
      </c>
      <c r="C2378" s="46">
        <f>VLOOKUP(A2378,'All Plans inc Retail Parks etc'!$A$2:B5312,2,FALSE)</f>
        <v>1</v>
      </c>
    </row>
    <row r="2379" spans="1:3" ht="12.75">
      <c r="A2379" s="26" t="s">
        <v>1441</v>
      </c>
      <c r="B2379" s="27">
        <v>39834</v>
      </c>
      <c r="C2379" s="46">
        <f>VLOOKUP(A2379,'All Plans inc Retail Parks etc'!$A$2:B5313,2,FALSE)</f>
        <v>1</v>
      </c>
    </row>
    <row r="2380" spans="1:3" ht="12.75">
      <c r="A2380" s="26" t="s">
        <v>778</v>
      </c>
      <c r="B2380" s="27">
        <v>38729</v>
      </c>
      <c r="C2380" s="46">
        <f>VLOOKUP(A2380,'All Plans inc Retail Parks etc'!$A$2:B5314,2,FALSE)</f>
        <v>1</v>
      </c>
    </row>
    <row r="2381" spans="1:3" ht="12.75">
      <c r="A2381" s="26" t="s">
        <v>975</v>
      </c>
      <c r="B2381" s="27">
        <v>38497</v>
      </c>
      <c r="C2381" s="46">
        <f>VLOOKUP(A2381,'All Plans inc Retail Parks etc'!$A$2:B5315,2,FALSE)</f>
        <v>1</v>
      </c>
    </row>
    <row r="2382" spans="1:3" ht="12.75">
      <c r="A2382" s="26" t="s">
        <v>779</v>
      </c>
      <c r="B2382" s="27">
        <v>38729</v>
      </c>
      <c r="C2382" s="46">
        <f>VLOOKUP(A2382,'All Plans inc Retail Parks etc'!$A$2:B5316,2,FALSE)</f>
        <v>1</v>
      </c>
    </row>
    <row r="2383" spans="1:3" ht="12.75">
      <c r="A2383" s="26" t="s">
        <v>780</v>
      </c>
      <c r="B2383" s="27">
        <v>38729</v>
      </c>
      <c r="C2383" s="46">
        <f>VLOOKUP(A2383,'All Plans inc Retail Parks etc'!$A$2:B5317,2,FALSE)</f>
        <v>1</v>
      </c>
    </row>
    <row r="2384" spans="1:3" ht="12.75">
      <c r="A2384" s="26" t="s">
        <v>1442</v>
      </c>
      <c r="B2384" s="27">
        <v>39484</v>
      </c>
      <c r="C2384" s="46">
        <f>VLOOKUP(A2384,'All Plans inc Retail Parks etc'!$A$2:B5318,2,FALSE)</f>
        <v>1</v>
      </c>
    </row>
    <row r="2385" spans="1:3" ht="12.75">
      <c r="A2385" s="26" t="s">
        <v>1443</v>
      </c>
      <c r="B2385" s="27">
        <v>39482</v>
      </c>
      <c r="C2385" s="46">
        <f>VLOOKUP(A2385,'All Plans inc Retail Parks etc'!$A$2:B5319,2,FALSE)</f>
        <v>1</v>
      </c>
    </row>
    <row r="2386" spans="1:3" ht="12.75">
      <c r="A2386" s="26" t="s">
        <v>1368</v>
      </c>
      <c r="B2386" s="27">
        <v>38308</v>
      </c>
      <c r="C2386" s="46">
        <f>VLOOKUP(A2386,'All Plans inc Retail Parks etc'!$A$2:B5320,2,FALSE)</f>
        <v>1</v>
      </c>
    </row>
    <row r="2387" spans="1:3" ht="12.75">
      <c r="A2387" s="26" t="s">
        <v>1444</v>
      </c>
      <c r="B2387" s="27">
        <v>39048</v>
      </c>
      <c r="C2387" s="46">
        <f>VLOOKUP(A2387,'All Plans inc Retail Parks etc'!$A$2:B5321,2,FALSE)</f>
        <v>1</v>
      </c>
    </row>
    <row r="2388" spans="1:3" ht="12.75">
      <c r="A2388" s="26" t="s">
        <v>1458</v>
      </c>
      <c r="B2388" s="27">
        <v>38548</v>
      </c>
      <c r="C2388" s="46">
        <f>VLOOKUP(A2388,'All Plans inc Retail Parks etc'!$A$2:B5322,2,FALSE)</f>
        <v>1</v>
      </c>
    </row>
    <row r="2389" spans="1:3" ht="12.75">
      <c r="A2389" s="26" t="s">
        <v>256</v>
      </c>
      <c r="B2389" s="27">
        <v>38834</v>
      </c>
      <c r="C2389" s="46">
        <f>VLOOKUP(A2389,'All Plans inc Retail Parks etc'!$A$2:B5323,2,FALSE)</f>
        <v>1</v>
      </c>
    </row>
    <row r="2390" spans="1:3" ht="12.75">
      <c r="A2390" s="26" t="s">
        <v>257</v>
      </c>
      <c r="B2390" s="27">
        <v>39184</v>
      </c>
      <c r="C2390" s="46">
        <f>VLOOKUP(A2390,'All Plans inc Retail Parks etc'!$A$2:B5324,2,FALSE)</f>
        <v>1</v>
      </c>
    </row>
    <row r="2391" spans="1:3" ht="12.75">
      <c r="A2391" s="26" t="s">
        <v>258</v>
      </c>
      <c r="B2391" s="27">
        <v>38776</v>
      </c>
      <c r="C2391" s="46">
        <f>VLOOKUP(A2391,'All Plans inc Retail Parks etc'!$A$2:B5325,2,FALSE)</f>
        <v>1</v>
      </c>
    </row>
    <row r="2392" spans="1:3" ht="12.75">
      <c r="A2392" s="26" t="s">
        <v>1648</v>
      </c>
      <c r="B2392" s="27">
        <v>38489</v>
      </c>
      <c r="C2392" s="46">
        <f>VLOOKUP(A2392,'All Plans inc Retail Parks etc'!$A$2:B5326,2,FALSE)</f>
        <v>1</v>
      </c>
    </row>
    <row r="2393" spans="1:3" ht="12.75">
      <c r="A2393" s="26" t="s">
        <v>259</v>
      </c>
      <c r="B2393" s="27">
        <v>38751</v>
      </c>
      <c r="C2393" s="46">
        <f>VLOOKUP(A2393,'All Plans inc Retail Parks etc'!$A$2:B5327,2,FALSE)</f>
        <v>1</v>
      </c>
    </row>
    <row r="2394" spans="1:3" ht="12.75">
      <c r="A2394" s="26" t="s">
        <v>260</v>
      </c>
      <c r="B2394" s="27">
        <v>39664</v>
      </c>
      <c r="C2394" s="46">
        <f>VLOOKUP(A2394,'All Plans inc Retail Parks etc'!$A$2:B5328,2,FALSE)</f>
        <v>1</v>
      </c>
    </row>
    <row r="2395" spans="1:3" ht="12.75">
      <c r="A2395" s="26" t="s">
        <v>781</v>
      </c>
      <c r="B2395" s="27">
        <v>39153</v>
      </c>
      <c r="C2395" s="46">
        <f>VLOOKUP(A2395,'All Plans inc Retail Parks etc'!$A$2:B5329,2,FALSE)</f>
        <v>1</v>
      </c>
    </row>
    <row r="2396" spans="1:3" ht="12.75">
      <c r="A2396" s="26" t="s">
        <v>2491</v>
      </c>
      <c r="B2396" s="27">
        <v>39323</v>
      </c>
      <c r="C2396" s="46">
        <f>VLOOKUP(A2396,'All Plans inc Retail Parks etc'!$A$2:B5330,2,FALSE)</f>
        <v>1</v>
      </c>
    </row>
    <row r="2397" spans="1:3" ht="12.75">
      <c r="A2397" s="26" t="s">
        <v>445</v>
      </c>
      <c r="B2397" s="27">
        <v>39478</v>
      </c>
      <c r="C2397" s="46">
        <f>VLOOKUP(A2397,'All Plans inc Retail Parks etc'!$A$2:B5331,2,FALSE)</f>
        <v>1</v>
      </c>
    </row>
    <row r="2398" spans="1:3" ht="12.75">
      <c r="A2398" s="26" t="s">
        <v>1369</v>
      </c>
      <c r="B2398" s="27">
        <v>38575</v>
      </c>
      <c r="C2398" s="46">
        <f>VLOOKUP(A2398,'All Plans inc Retail Parks etc'!$A$2:B5332,2,FALSE)</f>
        <v>1</v>
      </c>
    </row>
    <row r="2399" spans="1:3" ht="12.75">
      <c r="A2399" s="26" t="s">
        <v>261</v>
      </c>
      <c r="B2399" s="27">
        <v>39583</v>
      </c>
      <c r="C2399" s="46">
        <f>VLOOKUP(A2399,'All Plans inc Retail Parks etc'!$A$2:B5333,2,FALSE)</f>
        <v>1</v>
      </c>
    </row>
    <row r="2400" spans="1:3" ht="12.75">
      <c r="A2400" s="26" t="s">
        <v>263</v>
      </c>
      <c r="B2400" s="27">
        <v>39490</v>
      </c>
      <c r="C2400" s="46">
        <f>VLOOKUP(A2400,'All Plans inc Retail Parks etc'!$A$2:B5334,2,FALSE)</f>
        <v>1</v>
      </c>
    </row>
    <row r="2401" spans="1:3" ht="12.75">
      <c r="A2401" s="26" t="s">
        <v>782</v>
      </c>
      <c r="B2401" s="27">
        <v>39490</v>
      </c>
      <c r="C2401" s="46">
        <f>VLOOKUP(A2401,'All Plans inc Retail Parks etc'!$A$2:B5335,2,FALSE)</f>
        <v>1</v>
      </c>
    </row>
    <row r="2402" spans="1:3" ht="12.75">
      <c r="A2402" s="26" t="s">
        <v>1370</v>
      </c>
      <c r="B2402" s="27">
        <v>39540</v>
      </c>
      <c r="C2402" s="46">
        <f>VLOOKUP(A2402,'All Plans inc Retail Parks etc'!$A$2:B5336,2,FALSE)</f>
        <v>1</v>
      </c>
    </row>
    <row r="2403" spans="1:3" ht="12.75">
      <c r="A2403" s="26" t="s">
        <v>1371</v>
      </c>
      <c r="B2403" s="27">
        <v>39540</v>
      </c>
      <c r="C2403" s="46">
        <f>VLOOKUP(A2403,'All Plans inc Retail Parks etc'!$A$2:B5337,2,FALSE)</f>
        <v>1</v>
      </c>
    </row>
    <row r="2404" spans="1:3" ht="12.75">
      <c r="A2404" s="26" t="s">
        <v>264</v>
      </c>
      <c r="B2404" s="27">
        <v>39813</v>
      </c>
      <c r="C2404" s="46">
        <f>VLOOKUP(A2404,'All Plans inc Retail Parks etc'!$A$2:B5338,2,FALSE)</f>
        <v>1</v>
      </c>
    </row>
    <row r="2405" spans="1:3" ht="12.75">
      <c r="A2405" s="26" t="s">
        <v>783</v>
      </c>
      <c r="B2405" s="27">
        <v>39335</v>
      </c>
      <c r="C2405" s="46">
        <f>VLOOKUP(A2405,'All Plans inc Retail Parks etc'!$A$2:B5339,2,FALSE)</f>
        <v>1</v>
      </c>
    </row>
    <row r="2406" spans="1:3" ht="12.75">
      <c r="A2406" s="26" t="s">
        <v>784</v>
      </c>
      <c r="B2406" s="27">
        <v>38833</v>
      </c>
      <c r="C2406" s="46">
        <f>VLOOKUP(A2406,'All Plans inc Retail Parks etc'!$A$2:B5340,2,FALSE)</f>
        <v>1</v>
      </c>
    </row>
    <row r="2407" spans="1:3" ht="12.75">
      <c r="A2407" s="26" t="s">
        <v>785</v>
      </c>
      <c r="B2407" s="27">
        <v>38833</v>
      </c>
      <c r="C2407" s="46">
        <f>VLOOKUP(A2407,'All Plans inc Retail Parks etc'!$A$2:B5341,2,FALSE)</f>
        <v>1</v>
      </c>
    </row>
    <row r="2408" spans="1:3" ht="12.75">
      <c r="A2408" s="26" t="s">
        <v>786</v>
      </c>
      <c r="B2408" s="27">
        <v>39834</v>
      </c>
      <c r="C2408" s="46">
        <f>VLOOKUP(A2408,'All Plans inc Retail Parks etc'!$A$2:B5342,2,FALSE)</f>
        <v>1</v>
      </c>
    </row>
    <row r="2409" spans="1:3" ht="12.75">
      <c r="A2409" s="26" t="s">
        <v>265</v>
      </c>
      <c r="B2409" s="27">
        <v>39477</v>
      </c>
      <c r="C2409" s="46">
        <f>VLOOKUP(A2409,'All Plans inc Retail Parks etc'!$A$2:B5343,2,FALSE)</f>
        <v>1</v>
      </c>
    </row>
    <row r="2410" spans="1:3" ht="12.75">
      <c r="A2410" s="26" t="s">
        <v>787</v>
      </c>
      <c r="B2410" s="27">
        <v>39801</v>
      </c>
      <c r="C2410" s="46">
        <f>VLOOKUP(A2410,'All Plans inc Retail Parks etc'!$A$2:B5344,2,FALSE)</f>
        <v>1</v>
      </c>
    </row>
    <row r="2411" spans="1:3" ht="12.75">
      <c r="A2411" s="26" t="s">
        <v>788</v>
      </c>
      <c r="B2411" s="27">
        <v>39780</v>
      </c>
      <c r="C2411" s="46">
        <f>VLOOKUP(A2411,'All Plans inc Retail Parks etc'!$A$2:B5345,2,FALSE)</f>
        <v>1</v>
      </c>
    </row>
    <row r="2412" spans="1:3" ht="12.75">
      <c r="A2412" s="26" t="s">
        <v>266</v>
      </c>
      <c r="B2412" s="27">
        <v>39269</v>
      </c>
      <c r="C2412" s="46">
        <f>VLOOKUP(A2412,'All Plans inc Retail Parks etc'!$A$2:B5346,2,FALSE)</f>
        <v>1</v>
      </c>
    </row>
    <row r="2413" spans="1:3" ht="12.75">
      <c r="A2413" s="26" t="s">
        <v>2139</v>
      </c>
      <c r="B2413" s="27">
        <v>38548</v>
      </c>
      <c r="C2413" s="46">
        <f>VLOOKUP(A2413,'All Plans inc Retail Parks etc'!$A$2:B5347,2,FALSE)</f>
        <v>1</v>
      </c>
    </row>
    <row r="2414" spans="1:3" ht="12.75">
      <c r="A2414" s="26" t="s">
        <v>384</v>
      </c>
      <c r="B2414" s="27">
        <v>39889</v>
      </c>
      <c r="C2414" s="46">
        <f>VLOOKUP(A2414,'All Plans inc Retail Parks etc'!$A$2:B5348,2,FALSE)</f>
        <v>1</v>
      </c>
    </row>
    <row r="2415" spans="1:3" ht="12.75">
      <c r="A2415" s="26" t="s">
        <v>2492</v>
      </c>
      <c r="B2415" s="27">
        <v>39323</v>
      </c>
      <c r="C2415" s="46">
        <f>VLOOKUP(A2415,'All Plans inc Retail Parks etc'!$A$2:B5349,2,FALSE)</f>
        <v>1</v>
      </c>
    </row>
    <row r="2416" spans="1:3" ht="12.75">
      <c r="A2416" s="26" t="s">
        <v>3015</v>
      </c>
      <c r="B2416" s="27">
        <v>39843</v>
      </c>
      <c r="C2416" s="46">
        <f>VLOOKUP(A2416,'All Plans inc Retail Parks etc'!$A$2:B5350,2,FALSE)</f>
        <v>1</v>
      </c>
    </row>
    <row r="2417" spans="1:3" ht="12.75">
      <c r="A2417" s="26" t="s">
        <v>789</v>
      </c>
      <c r="B2417" s="27">
        <v>39303</v>
      </c>
      <c r="C2417" s="46">
        <f>VLOOKUP(A2417,'All Plans inc Retail Parks etc'!$A$2:B5351,2,FALSE)</f>
        <v>1</v>
      </c>
    </row>
    <row r="2418" spans="1:3" ht="12.75">
      <c r="A2418" s="26" t="s">
        <v>2718</v>
      </c>
      <c r="B2418" s="27">
        <v>39479</v>
      </c>
      <c r="C2418" s="46">
        <f>VLOOKUP(A2418,'All Plans inc Retail Parks etc'!$A$2:B5352,2,FALSE)</f>
        <v>1</v>
      </c>
    </row>
    <row r="2419" spans="1:3" ht="12.75">
      <c r="A2419" s="26" t="s">
        <v>3016</v>
      </c>
      <c r="B2419" s="27">
        <v>39716</v>
      </c>
      <c r="C2419" s="46">
        <f>VLOOKUP(A2419,'All Plans inc Retail Parks etc'!$A$2:B5353,2,FALSE)</f>
        <v>1</v>
      </c>
    </row>
    <row r="2420" spans="1:3" ht="12.75">
      <c r="A2420" s="26" t="s">
        <v>2719</v>
      </c>
      <c r="B2420" s="27">
        <v>39160</v>
      </c>
      <c r="C2420" s="46">
        <f>VLOOKUP(A2420,'All Plans inc Retail Parks etc'!$A$2:B5354,2,FALSE)</f>
        <v>1</v>
      </c>
    </row>
    <row r="2421" spans="1:3" ht="12.75">
      <c r="A2421" s="26" t="s">
        <v>3017</v>
      </c>
      <c r="B2421" s="27">
        <v>39416</v>
      </c>
      <c r="C2421" s="46">
        <f>VLOOKUP(A2421,'All Plans inc Retail Parks etc'!$A$2:B5355,2,FALSE)</f>
        <v>1</v>
      </c>
    </row>
    <row r="2422" spans="1:3" ht="12.75">
      <c r="A2422" s="26" t="s">
        <v>3018</v>
      </c>
      <c r="B2422" s="27">
        <v>39809</v>
      </c>
      <c r="C2422" s="46">
        <f>VLOOKUP(A2422,'All Plans inc Retail Parks etc'!$A$2:B5356,2,FALSE)</f>
        <v>1</v>
      </c>
    </row>
    <row r="2423" spans="1:3" ht="12.75">
      <c r="A2423" s="26" t="s">
        <v>3019</v>
      </c>
      <c r="B2423" s="27">
        <v>39238</v>
      </c>
      <c r="C2423" s="46">
        <f>VLOOKUP(A2423,'All Plans inc Retail Parks etc'!$A$2:B5357,2,FALSE)</f>
        <v>1</v>
      </c>
    </row>
    <row r="2424" spans="1:3" ht="12.75">
      <c r="A2424" s="26" t="s">
        <v>2720</v>
      </c>
      <c r="B2424" s="27">
        <v>39370</v>
      </c>
      <c r="C2424" s="46">
        <f>VLOOKUP(A2424,'All Plans inc Retail Parks etc'!$A$2:B5358,2,FALSE)</f>
        <v>1</v>
      </c>
    </row>
    <row r="2425" spans="1:3" ht="12.75">
      <c r="A2425" s="26" t="s">
        <v>2721</v>
      </c>
      <c r="B2425" s="27">
        <v>39370</v>
      </c>
      <c r="C2425" s="46">
        <f>VLOOKUP(A2425,'All Plans inc Retail Parks etc'!$A$2:B5359,2,FALSE)</f>
        <v>1</v>
      </c>
    </row>
    <row r="2426" spans="1:3" ht="12.75">
      <c r="A2426" s="26" t="s">
        <v>3020</v>
      </c>
      <c r="B2426" s="27">
        <v>39743</v>
      </c>
      <c r="C2426" s="46">
        <f>VLOOKUP(A2426,'All Plans inc Retail Parks etc'!$A$2:B5360,2,FALSE)</f>
        <v>1</v>
      </c>
    </row>
    <row r="2427" spans="1:3" ht="12.75">
      <c r="A2427" s="26" t="s">
        <v>3021</v>
      </c>
      <c r="B2427" s="27">
        <v>39678</v>
      </c>
      <c r="C2427" s="46">
        <f>VLOOKUP(A2427,'All Plans inc Retail Parks etc'!$A$2:B5361,2,FALSE)</f>
        <v>1</v>
      </c>
    </row>
    <row r="2428" spans="1:3" ht="12.75">
      <c r="A2428" s="26" t="s">
        <v>2722</v>
      </c>
      <c r="B2428" s="27">
        <v>39057</v>
      </c>
      <c r="C2428" s="46">
        <f>VLOOKUP(A2428,'All Plans inc Retail Parks etc'!$A$2:B5362,2,FALSE)</f>
        <v>1</v>
      </c>
    </row>
    <row r="2429" spans="1:3" ht="12.75">
      <c r="A2429" s="26" t="s">
        <v>446</v>
      </c>
      <c r="B2429" s="27">
        <v>39300</v>
      </c>
      <c r="C2429" s="46">
        <f>VLOOKUP(A2429,'All Plans inc Retail Parks etc'!$A$2:B5363,2,FALSE)</f>
        <v>1</v>
      </c>
    </row>
    <row r="2430" spans="1:3" ht="12.75">
      <c r="A2430" s="26" t="s">
        <v>3022</v>
      </c>
      <c r="B2430" s="27">
        <v>38861</v>
      </c>
      <c r="C2430" s="46">
        <f>VLOOKUP(A2430,'All Plans inc Retail Parks etc'!$A$2:B5364,2,FALSE)</f>
        <v>1</v>
      </c>
    </row>
    <row r="2431" spans="1:3" ht="12.75">
      <c r="A2431" s="26" t="s">
        <v>3023</v>
      </c>
      <c r="B2431" s="27">
        <v>39500</v>
      </c>
      <c r="C2431" s="46">
        <f>VLOOKUP(A2431,'All Plans inc Retail Parks etc'!$A$2:B5365,2,FALSE)</f>
        <v>1</v>
      </c>
    </row>
    <row r="2432" spans="1:3" ht="12.75">
      <c r="A2432" s="26" t="s">
        <v>343</v>
      </c>
      <c r="B2432" s="27">
        <v>39057</v>
      </c>
      <c r="C2432" s="46">
        <f>VLOOKUP(A2432,'All Plans inc Retail Parks etc'!$A$2:B5366,2,FALSE)</f>
        <v>1</v>
      </c>
    </row>
    <row r="2433" spans="1:3" ht="12.75">
      <c r="A2433" s="26" t="s">
        <v>2723</v>
      </c>
      <c r="B2433" s="27">
        <v>39509</v>
      </c>
      <c r="C2433" s="46">
        <f>VLOOKUP(A2433,'All Plans inc Retail Parks etc'!$A$2:B5367,2,FALSE)</f>
        <v>1</v>
      </c>
    </row>
    <row r="2434" spans="1:3" ht="12.75">
      <c r="A2434" s="26" t="s">
        <v>3024</v>
      </c>
      <c r="B2434" s="27">
        <v>39177</v>
      </c>
      <c r="C2434" s="46">
        <f>VLOOKUP(A2434,'All Plans inc Retail Parks etc'!$A$2:B5368,2,FALSE)</f>
        <v>1</v>
      </c>
    </row>
    <row r="2435" spans="1:3" ht="12.75">
      <c r="A2435" s="26" t="s">
        <v>3025</v>
      </c>
      <c r="B2435" s="27">
        <v>39177</v>
      </c>
      <c r="C2435" s="46">
        <f>VLOOKUP(A2435,'All Plans inc Retail Parks etc'!$A$2:B5369,2,FALSE)</f>
        <v>1</v>
      </c>
    </row>
    <row r="2436" spans="1:3" ht="12.75">
      <c r="A2436" s="26" t="s">
        <v>3026</v>
      </c>
      <c r="B2436" s="27">
        <v>39177</v>
      </c>
      <c r="C2436" s="46">
        <f>VLOOKUP(A2436,'All Plans inc Retail Parks etc'!$A$2:B5370,2,FALSE)</f>
        <v>1</v>
      </c>
    </row>
    <row r="2437" spans="1:3" ht="12.75">
      <c r="A2437" s="26" t="s">
        <v>3028</v>
      </c>
      <c r="B2437" s="27">
        <v>39847</v>
      </c>
      <c r="C2437" s="46">
        <f>VLOOKUP(A2437,'All Plans inc Retail Parks etc'!$A$2:B5371,2,FALSE)</f>
        <v>1</v>
      </c>
    </row>
    <row r="2438" spans="1:3" ht="12.75">
      <c r="A2438" s="26" t="s">
        <v>2724</v>
      </c>
      <c r="B2438" s="27">
        <v>39408</v>
      </c>
      <c r="C2438" s="46">
        <f>VLOOKUP(A2438,'All Plans inc Retail Parks etc'!$A$2:B5372,2,FALSE)</f>
        <v>1</v>
      </c>
    </row>
    <row r="2439" spans="1:3" ht="12.75">
      <c r="A2439" s="26" t="s">
        <v>2725</v>
      </c>
      <c r="B2439" s="27">
        <v>39408</v>
      </c>
      <c r="C2439" s="46">
        <f>VLOOKUP(A2439,'All Plans inc Retail Parks etc'!$A$2:B5373,2,FALSE)</f>
        <v>1</v>
      </c>
    </row>
    <row r="2440" spans="1:3" ht="12.75">
      <c r="A2440" s="26" t="s">
        <v>447</v>
      </c>
      <c r="B2440" s="27">
        <v>39478</v>
      </c>
      <c r="C2440" s="46">
        <f>VLOOKUP(A2440,'All Plans inc Retail Parks etc'!$A$2:B5374,2,FALSE)</f>
        <v>1</v>
      </c>
    </row>
    <row r="2441" spans="1:3" ht="12.75">
      <c r="A2441" s="26" t="s">
        <v>1611</v>
      </c>
      <c r="B2441" s="27">
        <v>38419</v>
      </c>
      <c r="C2441" s="46">
        <f>VLOOKUP(A2441,'All Plans inc Retail Parks etc'!$A$2:B5375,2,FALSE)</f>
        <v>1</v>
      </c>
    </row>
    <row r="2442" spans="1:3" ht="12.75">
      <c r="A2442" s="26" t="s">
        <v>2493</v>
      </c>
      <c r="B2442" s="27">
        <v>39282</v>
      </c>
      <c r="C2442" s="46">
        <f>VLOOKUP(A2442,'All Plans inc Retail Parks etc'!$A$2:B5376,2,FALSE)</f>
        <v>1</v>
      </c>
    </row>
    <row r="2443" spans="1:3" ht="12.75">
      <c r="A2443" s="26" t="s">
        <v>3029</v>
      </c>
      <c r="B2443" s="27">
        <v>38845</v>
      </c>
      <c r="C2443" s="46">
        <f>VLOOKUP(A2443,'All Plans inc Retail Parks etc'!$A$2:B5377,2,FALSE)</f>
        <v>1</v>
      </c>
    </row>
    <row r="2444" spans="1:3" ht="12.75">
      <c r="A2444" s="26" t="s">
        <v>47</v>
      </c>
      <c r="B2444" s="27">
        <v>38581</v>
      </c>
      <c r="C2444" s="46" t="e">
        <f>VLOOKUP(A2444,'All Plans inc Retail Parks etc'!$A$2:B5378,2,FALSE)</f>
        <v>#N/A</v>
      </c>
    </row>
    <row r="2445" spans="1:3" ht="12.75">
      <c r="A2445" s="26" t="s">
        <v>1649</v>
      </c>
      <c r="B2445" s="27">
        <v>39316</v>
      </c>
      <c r="C2445" s="46">
        <f>VLOOKUP(A2445,'All Plans inc Retail Parks etc'!$A$2:B5379,2,FALSE)</f>
        <v>1</v>
      </c>
    </row>
    <row r="2446" spans="1:3" ht="12.75">
      <c r="A2446" s="26" t="s">
        <v>3031</v>
      </c>
      <c r="B2446" s="27">
        <v>38817</v>
      </c>
      <c r="C2446" s="46">
        <f>VLOOKUP(A2446,'All Plans inc Retail Parks etc'!$A$2:B5380,2,FALSE)</f>
        <v>1</v>
      </c>
    </row>
    <row r="2447" spans="1:3" ht="12.75">
      <c r="A2447" s="26" t="s">
        <v>1931</v>
      </c>
      <c r="B2447" s="27">
        <v>39346</v>
      </c>
      <c r="C2447" s="46">
        <f>VLOOKUP(A2447,'All Plans inc Retail Parks etc'!$A$2:B5381,2,FALSE)</f>
        <v>1</v>
      </c>
    </row>
    <row r="2448" spans="1:3" ht="12.75">
      <c r="A2448" s="26" t="s">
        <v>2406</v>
      </c>
      <c r="B2448" s="27">
        <v>38329</v>
      </c>
      <c r="C2448" s="46">
        <f>VLOOKUP(A2448,'All Plans inc Retail Parks etc'!$A$2:B5382,2,FALSE)</f>
        <v>1</v>
      </c>
    </row>
    <row r="2449" spans="1:3" ht="12.75">
      <c r="A2449" s="26" t="s">
        <v>3032</v>
      </c>
      <c r="B2449" s="27">
        <v>39720</v>
      </c>
      <c r="C2449" s="46">
        <f>VLOOKUP(A2449,'All Plans inc Retail Parks etc'!$A$2:B5383,2,FALSE)</f>
        <v>1</v>
      </c>
    </row>
    <row r="2450" spans="1:3" ht="12.75">
      <c r="A2450" s="26" t="s">
        <v>1372</v>
      </c>
      <c r="B2450" s="27">
        <v>38694</v>
      </c>
      <c r="C2450" s="46">
        <f>VLOOKUP(A2450,'All Plans inc Retail Parks etc'!$A$2:B5384,2,FALSE)</f>
        <v>1</v>
      </c>
    </row>
    <row r="2451" spans="1:3" ht="12.75">
      <c r="A2451" s="26" t="s">
        <v>893</v>
      </c>
      <c r="B2451" s="27">
        <v>39450</v>
      </c>
      <c r="C2451" s="46">
        <f>VLOOKUP(A2451,'All Plans inc Retail Parks etc'!$A$2:B5385,2,FALSE)</f>
        <v>1</v>
      </c>
    </row>
    <row r="2452" spans="1:3" ht="12.75">
      <c r="A2452" s="26" t="s">
        <v>2140</v>
      </c>
      <c r="B2452" s="27">
        <v>38547</v>
      </c>
      <c r="C2452" s="46">
        <f>VLOOKUP(A2452,'All Plans inc Retail Parks etc'!$A$2:B5386,2,FALSE)</f>
        <v>1</v>
      </c>
    </row>
    <row r="2453" spans="1:3" ht="12.75">
      <c r="A2453" s="26" t="s">
        <v>3033</v>
      </c>
      <c r="B2453" s="27">
        <v>39265</v>
      </c>
      <c r="C2453" s="46">
        <f>VLOOKUP(A2453,'All Plans inc Retail Parks etc'!$A$2:B5387,2,FALSE)</f>
        <v>1</v>
      </c>
    </row>
    <row r="2454" spans="1:3" ht="12.75">
      <c r="A2454" s="26" t="s">
        <v>1650</v>
      </c>
      <c r="B2454" s="27">
        <v>39496</v>
      </c>
      <c r="C2454" s="46">
        <f>VLOOKUP(A2454,'All Plans inc Retail Parks etc'!$A$2:B5388,2,FALSE)</f>
        <v>1</v>
      </c>
    </row>
    <row r="2455" spans="1:3" ht="12.75">
      <c r="A2455" s="26" t="s">
        <v>3034</v>
      </c>
      <c r="B2455" s="27">
        <v>39063</v>
      </c>
      <c r="C2455" s="46">
        <f>VLOOKUP(A2455,'All Plans inc Retail Parks etc'!$A$2:B5389,2,FALSE)</f>
        <v>1</v>
      </c>
    </row>
    <row r="2456" spans="1:3" ht="12.75">
      <c r="A2456" s="26" t="s">
        <v>2726</v>
      </c>
      <c r="B2456" s="27">
        <v>39416</v>
      </c>
      <c r="C2456" s="46">
        <f>VLOOKUP(A2456,'All Plans inc Retail Parks etc'!$A$2:B5390,2,FALSE)</f>
        <v>1</v>
      </c>
    </row>
    <row r="2457" spans="1:3" ht="12.75">
      <c r="A2457" s="26" t="s">
        <v>2727</v>
      </c>
      <c r="B2457" s="27">
        <v>39146</v>
      </c>
      <c r="C2457" s="46">
        <f>VLOOKUP(A2457,'All Plans inc Retail Parks etc'!$A$2:B5391,2,FALSE)</f>
        <v>1</v>
      </c>
    </row>
    <row r="2458" spans="1:3" ht="12.75">
      <c r="A2458" s="26" t="s">
        <v>3035</v>
      </c>
      <c r="B2458" s="27">
        <v>39135</v>
      </c>
      <c r="C2458" s="46">
        <f>VLOOKUP(A2458,'All Plans inc Retail Parks etc'!$A$2:B5392,2,FALSE)</f>
        <v>1</v>
      </c>
    </row>
    <row r="2459" spans="1:3" ht="12.75">
      <c r="A2459" s="26" t="s">
        <v>3036</v>
      </c>
      <c r="B2459" s="27">
        <v>38775</v>
      </c>
      <c r="C2459" s="46">
        <f>VLOOKUP(A2459,'All Plans inc Retail Parks etc'!$A$2:B5393,2,FALSE)</f>
        <v>1</v>
      </c>
    </row>
    <row r="2460" spans="1:3" ht="12.75">
      <c r="A2460" s="26" t="s">
        <v>428</v>
      </c>
      <c r="B2460" s="27">
        <v>39322</v>
      </c>
      <c r="C2460" s="46">
        <f>VLOOKUP(A2460,'All Plans inc Retail Parks etc'!$A$2:B5394,2,FALSE)</f>
        <v>1</v>
      </c>
    </row>
    <row r="2461" spans="1:3" ht="12.75">
      <c r="A2461" s="26" t="s">
        <v>3037</v>
      </c>
      <c r="B2461" s="27">
        <v>39560</v>
      </c>
      <c r="C2461" s="46">
        <f>VLOOKUP(A2461,'All Plans inc Retail Parks etc'!$A$2:B5395,2,FALSE)</f>
        <v>1</v>
      </c>
    </row>
    <row r="2462" spans="1:3" ht="12.75">
      <c r="A2462" s="26" t="s">
        <v>3038</v>
      </c>
      <c r="B2462" s="27">
        <v>39863</v>
      </c>
      <c r="C2462" s="46">
        <f>VLOOKUP(A2462,'All Plans inc Retail Parks etc'!$A$2:B5396,2,FALSE)</f>
        <v>1</v>
      </c>
    </row>
    <row r="2463" spans="1:3" ht="12.75">
      <c r="A2463" s="26" t="s">
        <v>2728</v>
      </c>
      <c r="B2463" s="27">
        <v>39146</v>
      </c>
      <c r="C2463" s="46">
        <f>VLOOKUP(A2463,'All Plans inc Retail Parks etc'!$A$2:B5397,2,FALSE)</f>
        <v>1</v>
      </c>
    </row>
    <row r="2464" spans="1:3" ht="12.75">
      <c r="A2464" s="26" t="s">
        <v>2729</v>
      </c>
      <c r="B2464" s="27">
        <v>38770</v>
      </c>
      <c r="C2464" s="46">
        <f>VLOOKUP(A2464,'All Plans inc Retail Parks etc'!$A$2:B5398,2,FALSE)</f>
        <v>1</v>
      </c>
    </row>
    <row r="2465" spans="1:3" ht="12.75">
      <c r="A2465" s="26" t="s">
        <v>429</v>
      </c>
      <c r="B2465" s="27">
        <v>39322</v>
      </c>
      <c r="C2465" s="46">
        <f>VLOOKUP(A2465,'All Plans inc Retail Parks etc'!$A$2:B5399,2,FALSE)</f>
        <v>1</v>
      </c>
    </row>
    <row r="2466" spans="1:3" ht="12.75">
      <c r="A2466" s="26" t="s">
        <v>3039</v>
      </c>
      <c r="B2466" s="27">
        <v>39618</v>
      </c>
      <c r="C2466" s="46">
        <f>VLOOKUP(A2466,'All Plans inc Retail Parks etc'!$A$2:B5400,2,FALSE)</f>
        <v>2</v>
      </c>
    </row>
    <row r="2467" spans="1:3" ht="12.75">
      <c r="A2467" s="26" t="s">
        <v>3040</v>
      </c>
      <c r="B2467" s="27">
        <v>39506</v>
      </c>
      <c r="C2467" s="46">
        <f>VLOOKUP(A2467,'All Plans inc Retail Parks etc'!$A$2:B5401,2,FALSE)</f>
        <v>1</v>
      </c>
    </row>
    <row r="2468" spans="1:3" ht="12.75">
      <c r="A2468" s="26" t="s">
        <v>2730</v>
      </c>
      <c r="B2468" s="27">
        <v>39322</v>
      </c>
      <c r="C2468" s="46">
        <f>VLOOKUP(A2468,'All Plans inc Retail Parks etc'!$A$2:B5402,2,FALSE)</f>
        <v>1</v>
      </c>
    </row>
    <row r="2469" spans="1:3" ht="12.75">
      <c r="A2469" s="26" t="s">
        <v>2731</v>
      </c>
      <c r="B2469" s="27">
        <v>39322</v>
      </c>
      <c r="C2469" s="46">
        <f>VLOOKUP(A2469,'All Plans inc Retail Parks etc'!$A$2:B5403,2,FALSE)</f>
        <v>1</v>
      </c>
    </row>
    <row r="2470" spans="1:3" ht="12.75">
      <c r="A2470" s="26" t="s">
        <v>2732</v>
      </c>
      <c r="B2470" s="27">
        <v>39322</v>
      </c>
      <c r="C2470" s="46">
        <f>VLOOKUP(A2470,'All Plans inc Retail Parks etc'!$A$2:B5404,2,FALSE)</f>
        <v>1</v>
      </c>
    </row>
    <row r="2471" spans="1:3" ht="12.75">
      <c r="A2471" s="26" t="s">
        <v>2733</v>
      </c>
      <c r="B2471" s="27">
        <v>39087</v>
      </c>
      <c r="C2471" s="46">
        <f>VLOOKUP(A2471,'All Plans inc Retail Parks etc'!$A$2:B5405,2,FALSE)</f>
        <v>1</v>
      </c>
    </row>
    <row r="2472" spans="1:3" ht="12.75">
      <c r="A2472" s="26" t="s">
        <v>907</v>
      </c>
      <c r="B2472" s="27">
        <v>39903</v>
      </c>
      <c r="C2472" s="46">
        <f>VLOOKUP(A2472,'All Plans inc Retail Parks etc'!$A$2:B5406,2,FALSE)</f>
        <v>1</v>
      </c>
    </row>
    <row r="2473" spans="1:3" ht="12.75">
      <c r="A2473" s="26" t="s">
        <v>2981</v>
      </c>
      <c r="B2473" s="27">
        <v>38748</v>
      </c>
      <c r="C2473" s="46">
        <f>VLOOKUP(A2473,'All Plans inc Retail Parks etc'!$A$2:B5407,2,FALSE)</f>
        <v>1</v>
      </c>
    </row>
    <row r="2474" spans="1:3" ht="12.75">
      <c r="A2474" s="26" t="s">
        <v>2982</v>
      </c>
      <c r="B2474" s="27">
        <v>39833</v>
      </c>
      <c r="C2474" s="46">
        <f>VLOOKUP(A2474,'All Plans inc Retail Parks etc'!$A$2:B5408,2,FALSE)</f>
        <v>1</v>
      </c>
    </row>
    <row r="2475" spans="1:3" ht="12.75">
      <c r="A2475" s="26" t="s">
        <v>1373</v>
      </c>
      <c r="B2475" s="27">
        <v>39541</v>
      </c>
      <c r="C2475" s="46">
        <f>VLOOKUP(A2475,'All Plans inc Retail Parks etc'!$A$2:B5409,2,FALSE)</f>
        <v>1</v>
      </c>
    </row>
    <row r="2476" spans="1:3" ht="12.75">
      <c r="A2476" s="26" t="s">
        <v>1572</v>
      </c>
      <c r="B2476" s="27">
        <v>39156</v>
      </c>
      <c r="C2476" s="46">
        <f>VLOOKUP(A2476,'All Plans inc Retail Parks etc'!$A$2:B5410,2,FALSE)</f>
        <v>1</v>
      </c>
    </row>
    <row r="2477" spans="1:3" ht="12.75">
      <c r="A2477" s="26" t="s">
        <v>1573</v>
      </c>
      <c r="B2477" s="27">
        <v>39211</v>
      </c>
      <c r="C2477" s="46">
        <f>VLOOKUP(A2477,'All Plans inc Retail Parks etc'!$A$2:B5411,2,FALSE)</f>
        <v>1</v>
      </c>
    </row>
    <row r="2478" spans="1:3" ht="12.75">
      <c r="A2478" s="26" t="s">
        <v>1574</v>
      </c>
      <c r="B2478" s="27">
        <v>39156</v>
      </c>
      <c r="C2478" s="46">
        <f>VLOOKUP(A2478,'All Plans inc Retail Parks etc'!$A$2:B5412,2,FALSE)</f>
        <v>1</v>
      </c>
    </row>
    <row r="2479" spans="1:3" ht="12.75">
      <c r="A2479" s="26" t="s">
        <v>2983</v>
      </c>
      <c r="B2479" s="27">
        <v>39545</v>
      </c>
      <c r="C2479" s="46">
        <f>VLOOKUP(A2479,'All Plans inc Retail Parks etc'!$A$2:B5413,2,FALSE)</f>
        <v>1</v>
      </c>
    </row>
    <row r="2480" spans="1:3" ht="12.75">
      <c r="A2480" s="26" t="s">
        <v>976</v>
      </c>
      <c r="B2480" s="27">
        <v>38505</v>
      </c>
      <c r="C2480" s="46">
        <f>VLOOKUP(A2480,'All Plans inc Retail Parks etc'!$A$2:B5414,2,FALSE)</f>
        <v>1</v>
      </c>
    </row>
    <row r="2481" spans="1:3" ht="12.75">
      <c r="A2481" s="26" t="s">
        <v>48</v>
      </c>
      <c r="B2481" s="27">
        <v>38581</v>
      </c>
      <c r="C2481" s="46" t="e">
        <f>VLOOKUP(A2481,'All Plans inc Retail Parks etc'!$A$2:B5415,2,FALSE)</f>
        <v>#N/A</v>
      </c>
    </row>
    <row r="2482" spans="1:3" ht="12.75">
      <c r="A2482" s="26" t="s">
        <v>1575</v>
      </c>
      <c r="B2482" s="27">
        <v>39898</v>
      </c>
      <c r="C2482" s="46">
        <f>VLOOKUP(A2482,'All Plans inc Retail Parks etc'!$A$2:B5416,2,FALSE)</f>
        <v>1</v>
      </c>
    </row>
    <row r="2483" spans="1:3" ht="12.75">
      <c r="A2483" s="26" t="s">
        <v>2984</v>
      </c>
      <c r="B2483" s="27">
        <v>38733</v>
      </c>
      <c r="C2483" s="46">
        <f>VLOOKUP(A2483,'All Plans inc Retail Parks etc'!$A$2:B5417,2,FALSE)</f>
        <v>1</v>
      </c>
    </row>
    <row r="2484" spans="1:3" ht="12.75">
      <c r="A2484" s="26" t="s">
        <v>2985</v>
      </c>
      <c r="B2484" s="27">
        <v>39485</v>
      </c>
      <c r="C2484" s="46">
        <f>VLOOKUP(A2484,'All Plans inc Retail Parks etc'!$A$2:B5418,2,FALSE)</f>
        <v>1</v>
      </c>
    </row>
    <row r="2485" spans="1:3" ht="12.75">
      <c r="A2485" s="26" t="s">
        <v>2986</v>
      </c>
      <c r="B2485" s="27">
        <v>38897</v>
      </c>
      <c r="C2485" s="46">
        <f>VLOOKUP(A2485,'All Plans inc Retail Parks etc'!$A$2:B5419,2,FALSE)</f>
        <v>1</v>
      </c>
    </row>
    <row r="2486" spans="1:3" ht="12.75">
      <c r="A2486" s="26" t="s">
        <v>2987</v>
      </c>
      <c r="B2486" s="27">
        <v>38769</v>
      </c>
      <c r="C2486" s="46">
        <f>VLOOKUP(A2486,'All Plans inc Retail Parks etc'!$A$2:B5420,2,FALSE)</f>
        <v>1</v>
      </c>
    </row>
    <row r="2487" spans="1:3" ht="12.75">
      <c r="A2487" s="26" t="s">
        <v>2494</v>
      </c>
      <c r="B2487" s="27">
        <v>39294</v>
      </c>
      <c r="C2487" s="46">
        <f>VLOOKUP(A2487,'All Plans inc Retail Parks etc'!$A$2:B5421,2,FALSE)</f>
        <v>1</v>
      </c>
    </row>
    <row r="2488" spans="1:3" ht="12.75">
      <c r="A2488" s="26" t="s">
        <v>1374</v>
      </c>
      <c r="B2488" s="27">
        <v>38565</v>
      </c>
      <c r="C2488" s="46">
        <f>VLOOKUP(A2488,'All Plans inc Retail Parks etc'!$A$2:B5422,2,FALSE)</f>
        <v>1</v>
      </c>
    </row>
    <row r="2489" spans="1:3" ht="12.75">
      <c r="A2489" s="26" t="s">
        <v>2988</v>
      </c>
      <c r="B2489" s="27">
        <v>39643</v>
      </c>
      <c r="C2489" s="46">
        <f>VLOOKUP(A2489,'All Plans inc Retail Parks etc'!$A$2:B5423,2,FALSE)</f>
        <v>1</v>
      </c>
    </row>
    <row r="2490" spans="1:3" ht="12.75">
      <c r="A2490" s="26" t="s">
        <v>1576</v>
      </c>
      <c r="B2490" s="27">
        <v>39225</v>
      </c>
      <c r="C2490" s="46">
        <f>VLOOKUP(A2490,'All Plans inc Retail Parks etc'!$A$2:B5424,2,FALSE)</f>
        <v>1</v>
      </c>
    </row>
    <row r="2491" spans="1:3" ht="12.75">
      <c r="A2491" s="26" t="s">
        <v>1577</v>
      </c>
      <c r="B2491" s="27">
        <v>39782</v>
      </c>
      <c r="C2491" s="46">
        <f>VLOOKUP(A2491,'All Plans inc Retail Parks etc'!$A$2:B5425,2,FALSE)</f>
        <v>1</v>
      </c>
    </row>
    <row r="2492" spans="1:3" ht="12.75">
      <c r="A2492" s="26" t="s">
        <v>2989</v>
      </c>
      <c r="B2492" s="27">
        <v>39640</v>
      </c>
      <c r="C2492" s="46">
        <f>VLOOKUP(A2492,'All Plans inc Retail Parks etc'!$A$2:B5426,2,FALSE)</f>
        <v>1</v>
      </c>
    </row>
    <row r="2493" spans="1:3" ht="12.75">
      <c r="A2493" s="26" t="s">
        <v>2990</v>
      </c>
      <c r="B2493" s="27">
        <v>39771</v>
      </c>
      <c r="C2493" s="46">
        <f>VLOOKUP(A2493,'All Plans inc Retail Parks etc'!$A$2:B5427,2,FALSE)</f>
        <v>1</v>
      </c>
    </row>
    <row r="2494" spans="1:3" ht="12.75">
      <c r="A2494" s="26" t="s">
        <v>2991</v>
      </c>
      <c r="B2494" s="27">
        <v>39759</v>
      </c>
      <c r="C2494" s="46">
        <f>VLOOKUP(A2494,'All Plans inc Retail Parks etc'!$A$2:B5428,2,FALSE)</f>
        <v>1</v>
      </c>
    </row>
    <row r="2495" spans="1:3" ht="12.75">
      <c r="A2495" s="26" t="s">
        <v>1578</v>
      </c>
      <c r="B2495" s="27">
        <v>39806</v>
      </c>
      <c r="C2495" s="46">
        <f>VLOOKUP(A2495,'All Plans inc Retail Parks etc'!$A$2:B5429,2,FALSE)</f>
        <v>1</v>
      </c>
    </row>
    <row r="2496" spans="1:3" ht="12.75">
      <c r="A2496" s="26" t="s">
        <v>1579</v>
      </c>
      <c r="B2496" s="27">
        <v>38967</v>
      </c>
      <c r="C2496" s="46">
        <f>VLOOKUP(A2496,'All Plans inc Retail Parks etc'!$A$2:B5430,2,FALSE)</f>
        <v>1</v>
      </c>
    </row>
    <row r="2497" spans="1:3" ht="12.75">
      <c r="A2497" s="26" t="s">
        <v>1580</v>
      </c>
      <c r="B2497" s="27">
        <v>38967</v>
      </c>
      <c r="C2497" s="46">
        <f>VLOOKUP(A2497,'All Plans inc Retail Parks etc'!$A$2:B5431,2,FALSE)</f>
        <v>1</v>
      </c>
    </row>
    <row r="2498" spans="1:3" ht="12.75">
      <c r="A2498" s="26" t="s">
        <v>2992</v>
      </c>
      <c r="B2498" s="27">
        <v>39706</v>
      </c>
      <c r="C2498" s="46">
        <f>VLOOKUP(A2498,'All Plans inc Retail Parks etc'!$A$2:B5432,2,FALSE)</f>
        <v>1</v>
      </c>
    </row>
    <row r="2499" spans="1:3" ht="12.75">
      <c r="A2499" s="26" t="s">
        <v>1581</v>
      </c>
      <c r="B2499" s="27">
        <v>39211</v>
      </c>
      <c r="C2499" s="46">
        <f>VLOOKUP(A2499,'All Plans inc Retail Parks etc'!$A$2:B5433,2,FALSE)</f>
        <v>1</v>
      </c>
    </row>
    <row r="2500" spans="1:3" ht="12.75">
      <c r="A2500" s="26" t="s">
        <v>2993</v>
      </c>
      <c r="B2500" s="27">
        <v>39813</v>
      </c>
      <c r="C2500" s="46">
        <f>VLOOKUP(A2500,'All Plans inc Retail Parks etc'!$A$2:B5434,2,FALSE)</f>
        <v>1</v>
      </c>
    </row>
    <row r="2501" spans="1:3" ht="12.75">
      <c r="A2501" s="26" t="s">
        <v>2994</v>
      </c>
      <c r="B2501" s="27">
        <v>39163</v>
      </c>
      <c r="C2501" s="46">
        <f>VLOOKUP(A2501,'All Plans inc Retail Parks etc'!$A$2:B5435,2,FALSE)</f>
        <v>1</v>
      </c>
    </row>
    <row r="2502" spans="1:3" ht="12.75">
      <c r="A2502" s="26" t="s">
        <v>2995</v>
      </c>
      <c r="B2502" s="27">
        <v>39204</v>
      </c>
      <c r="C2502" s="46">
        <f>VLOOKUP(A2502,'All Plans inc Retail Parks etc'!$A$2:B5436,2,FALSE)</f>
        <v>1</v>
      </c>
    </row>
    <row r="2503" spans="1:3" ht="12.75">
      <c r="A2503" s="26" t="s">
        <v>2997</v>
      </c>
      <c r="B2503" s="27">
        <v>39756</v>
      </c>
      <c r="C2503" s="46">
        <f>VLOOKUP(A2503,'All Plans inc Retail Parks etc'!$A$2:B5437,2,FALSE)</f>
        <v>1</v>
      </c>
    </row>
    <row r="2504" spans="1:3" ht="12.75">
      <c r="A2504" s="26" t="s">
        <v>2495</v>
      </c>
      <c r="B2504" s="27">
        <v>39370</v>
      </c>
      <c r="C2504" s="46">
        <f>VLOOKUP(A2504,'All Plans inc Retail Parks etc'!$A$2:B5438,2,FALSE)</f>
        <v>1</v>
      </c>
    </row>
    <row r="2505" spans="1:3" ht="12.75">
      <c r="A2505" s="26" t="s">
        <v>2998</v>
      </c>
      <c r="B2505" s="27">
        <v>38869</v>
      </c>
      <c r="C2505" s="46">
        <f>VLOOKUP(A2505,'All Plans inc Retail Parks etc'!$A$2:B5439,2,FALSE)</f>
        <v>1</v>
      </c>
    </row>
    <row r="2506" spans="1:3" ht="12.75">
      <c r="A2506" s="26" t="s">
        <v>1582</v>
      </c>
      <c r="B2506" s="27">
        <v>39302</v>
      </c>
      <c r="C2506" s="46">
        <f>VLOOKUP(A2506,'All Plans inc Retail Parks etc'!$A$2:B5440,2,FALSE)</f>
        <v>1</v>
      </c>
    </row>
    <row r="2507" spans="1:3" ht="12.75">
      <c r="A2507" s="26" t="s">
        <v>1375</v>
      </c>
      <c r="B2507" s="27">
        <v>38572</v>
      </c>
      <c r="C2507" s="46">
        <f>VLOOKUP(A2507,'All Plans inc Retail Parks etc'!$A$2:B5441,2,FALSE)</f>
        <v>1</v>
      </c>
    </row>
    <row r="2508" spans="1:3" ht="12.75">
      <c r="A2508" s="26" t="s">
        <v>2999</v>
      </c>
      <c r="B2508" s="27">
        <v>39646</v>
      </c>
      <c r="C2508" s="46">
        <f>VLOOKUP(A2508,'All Plans inc Retail Parks etc'!$A$2:B5442,2,FALSE)</f>
        <v>1</v>
      </c>
    </row>
    <row r="2509" spans="1:3" ht="12.75">
      <c r="A2509" s="26" t="s">
        <v>3000</v>
      </c>
      <c r="B2509" s="27">
        <v>39813</v>
      </c>
      <c r="C2509" s="46">
        <f>VLOOKUP(A2509,'All Plans inc Retail Parks etc'!$A$2:B5443,2,FALSE)</f>
        <v>1</v>
      </c>
    </row>
    <row r="2510" spans="1:3" ht="12.75">
      <c r="A2510" s="26" t="s">
        <v>3001</v>
      </c>
      <c r="B2510" s="27">
        <v>39527</v>
      </c>
      <c r="C2510" s="46">
        <f>VLOOKUP(A2510,'All Plans inc Retail Parks etc'!$A$2:B5444,2,FALSE)</f>
        <v>1</v>
      </c>
    </row>
    <row r="2511" spans="1:3" ht="12.75">
      <c r="A2511" s="26" t="s">
        <v>430</v>
      </c>
      <c r="B2511" s="27">
        <v>39366</v>
      </c>
      <c r="C2511" s="46">
        <f>VLOOKUP(A2511,'All Plans inc Retail Parks etc'!$A$2:B5445,2,FALSE)</f>
        <v>1</v>
      </c>
    </row>
    <row r="2512" spans="1:3" ht="12.75">
      <c r="A2512" s="26" t="s">
        <v>1583</v>
      </c>
      <c r="B2512" s="27">
        <v>38776</v>
      </c>
      <c r="C2512" s="46">
        <f>VLOOKUP(A2512,'All Plans inc Retail Parks etc'!$A$2:B5446,2,FALSE)</f>
        <v>1</v>
      </c>
    </row>
    <row r="2513" spans="1:3" ht="12.75">
      <c r="A2513" s="26" t="s">
        <v>1584</v>
      </c>
      <c r="B2513" s="27">
        <v>38776</v>
      </c>
      <c r="C2513" s="46">
        <f>VLOOKUP(A2513,'All Plans inc Retail Parks etc'!$A$2:B5447,2,FALSE)</f>
        <v>1</v>
      </c>
    </row>
    <row r="2514" spans="1:3" ht="12.75">
      <c r="A2514" s="26" t="s">
        <v>49</v>
      </c>
      <c r="B2514" s="27">
        <v>38581</v>
      </c>
      <c r="C2514" s="46" t="e">
        <f>VLOOKUP(A2514,'All Plans inc Retail Parks etc'!$A$2:B5448,2,FALSE)</f>
        <v>#N/A</v>
      </c>
    </row>
    <row r="2515" spans="1:3" ht="12.75">
      <c r="A2515" s="26" t="s">
        <v>50</v>
      </c>
      <c r="B2515" s="27">
        <v>38581</v>
      </c>
      <c r="C2515" s="46" t="e">
        <f>VLOOKUP(A2515,'All Plans inc Retail Parks etc'!$A$2:B5449,2,FALSE)</f>
        <v>#N/A</v>
      </c>
    </row>
    <row r="2516" spans="1:3" ht="12.75">
      <c r="A2516" s="26" t="s">
        <v>3002</v>
      </c>
      <c r="B2516" s="27">
        <v>39827</v>
      </c>
      <c r="C2516" s="46">
        <f>VLOOKUP(A2516,'All Plans inc Retail Parks etc'!$A$2:B5450,2,FALSE)</f>
        <v>1</v>
      </c>
    </row>
    <row r="2517" spans="1:3" ht="12.75">
      <c r="A2517" s="26" t="s">
        <v>1585</v>
      </c>
      <c r="B2517" s="27">
        <v>39782</v>
      </c>
      <c r="C2517" s="46">
        <f>VLOOKUP(A2517,'All Plans inc Retail Parks etc'!$A$2:B5451,2,FALSE)</f>
        <v>1</v>
      </c>
    </row>
    <row r="2518" spans="1:3" ht="12.75">
      <c r="A2518" s="26" t="s">
        <v>1376</v>
      </c>
      <c r="B2518" s="27">
        <v>38566</v>
      </c>
      <c r="C2518" s="46">
        <f>VLOOKUP(A2518,'All Plans inc Retail Parks etc'!$A$2:B5452,2,FALSE)</f>
        <v>1</v>
      </c>
    </row>
    <row r="2519" spans="1:3" ht="12.75">
      <c r="A2519" s="26" t="s">
        <v>3003</v>
      </c>
      <c r="B2519" s="27">
        <v>38965</v>
      </c>
      <c r="C2519" s="46">
        <f>VLOOKUP(A2519,'All Plans inc Retail Parks etc'!$A$2:B5453,2,FALSE)</f>
        <v>1</v>
      </c>
    </row>
    <row r="2520" spans="1:3" ht="12.75">
      <c r="A2520" s="26" t="s">
        <v>3004</v>
      </c>
      <c r="B2520" s="27">
        <v>39665</v>
      </c>
      <c r="C2520" s="46">
        <f>VLOOKUP(A2520,'All Plans inc Retail Parks etc'!$A$2:B5454,2,FALSE)</f>
        <v>1</v>
      </c>
    </row>
    <row r="2521" spans="1:3" ht="12.75">
      <c r="A2521" s="26" t="s">
        <v>1586</v>
      </c>
      <c r="B2521" s="27">
        <v>39238</v>
      </c>
      <c r="C2521" s="46">
        <f>VLOOKUP(A2521,'All Plans inc Retail Parks etc'!$A$2:B5455,2,FALSE)</f>
        <v>1</v>
      </c>
    </row>
    <row r="2522" spans="1:3" ht="12.75">
      <c r="A2522" s="26" t="s">
        <v>2141</v>
      </c>
      <c r="B2522" s="27">
        <v>38308</v>
      </c>
      <c r="C2522" s="46">
        <f>VLOOKUP(A2522,'All Plans inc Retail Parks etc'!$A$2:B5456,2,FALSE)</f>
        <v>1</v>
      </c>
    </row>
    <row r="2523" spans="1:3" ht="12.75">
      <c r="A2523" s="26" t="s">
        <v>2060</v>
      </c>
      <c r="B2523" s="27">
        <v>38750</v>
      </c>
      <c r="C2523" s="46">
        <f>VLOOKUP(A2523,'All Plans inc Retail Parks etc'!$A$2:B5457,2,FALSE)</f>
        <v>1</v>
      </c>
    </row>
    <row r="2524" spans="1:3" ht="12.75">
      <c r="A2524" s="26" t="s">
        <v>2061</v>
      </c>
      <c r="B2524" s="27">
        <v>39849</v>
      </c>
      <c r="C2524" s="46">
        <f>VLOOKUP(A2524,'All Plans inc Retail Parks etc'!$A$2:B5458,2,FALSE)</f>
        <v>1</v>
      </c>
    </row>
    <row r="2525" spans="1:3" ht="12.75">
      <c r="A2525" s="26" t="s">
        <v>2062</v>
      </c>
      <c r="B2525" s="27">
        <v>39430</v>
      </c>
      <c r="C2525" s="46">
        <f>VLOOKUP(A2525,'All Plans inc Retail Parks etc'!$A$2:B5459,2,FALSE)</f>
        <v>1</v>
      </c>
    </row>
    <row r="2526" spans="1:3" ht="12.75">
      <c r="A2526" s="26" t="s">
        <v>1587</v>
      </c>
      <c r="B2526" s="27">
        <v>39000</v>
      </c>
      <c r="C2526" s="46">
        <f>VLOOKUP(A2526,'All Plans inc Retail Parks etc'!$A$2:B5460,2,FALSE)</f>
        <v>1</v>
      </c>
    </row>
    <row r="2527" spans="1:3" ht="12.75">
      <c r="A2527" s="26" t="s">
        <v>2063</v>
      </c>
      <c r="B2527" s="27">
        <v>39262</v>
      </c>
      <c r="C2527" s="46">
        <f>VLOOKUP(A2527,'All Plans inc Retail Parks etc'!$A$2:B5461,2,FALSE)</f>
        <v>1</v>
      </c>
    </row>
    <row r="2528" spans="1:3" ht="12.75">
      <c r="A2528" s="26" t="s">
        <v>2064</v>
      </c>
      <c r="B2528" s="27">
        <v>39813</v>
      </c>
      <c r="C2528" s="46">
        <f>VLOOKUP(A2528,'All Plans inc Retail Parks etc'!$A$2:B5462,2,FALSE)</f>
        <v>1</v>
      </c>
    </row>
    <row r="2529" spans="1:3" ht="12.75">
      <c r="A2529" s="26" t="s">
        <v>2065</v>
      </c>
      <c r="B2529" s="27">
        <v>39813</v>
      </c>
      <c r="C2529" s="46">
        <f>VLOOKUP(A2529,'All Plans inc Retail Parks etc'!$A$2:B5463,2,FALSE)</f>
        <v>1</v>
      </c>
    </row>
    <row r="2530" spans="1:3" ht="12.75">
      <c r="A2530" s="26" t="s">
        <v>1588</v>
      </c>
      <c r="B2530" s="27">
        <v>39753</v>
      </c>
      <c r="C2530" s="46">
        <f>VLOOKUP(A2530,'All Plans inc Retail Parks etc'!$A$2:B5464,2,FALSE)</f>
        <v>1</v>
      </c>
    </row>
    <row r="2531" spans="1:3" ht="12.75">
      <c r="A2531" s="26" t="s">
        <v>1589</v>
      </c>
      <c r="B2531" s="27">
        <v>39813</v>
      </c>
      <c r="C2531" s="46">
        <f>VLOOKUP(A2531,'All Plans inc Retail Parks etc'!$A$2:B5465,2,FALSE)</f>
        <v>1</v>
      </c>
    </row>
    <row r="2532" spans="1:3" ht="12.75">
      <c r="A2532" s="26" t="s">
        <v>1932</v>
      </c>
      <c r="B2532" s="27">
        <v>38673</v>
      </c>
      <c r="C2532" s="46">
        <f>VLOOKUP(A2532,'All Plans inc Retail Parks etc'!$A$2:B5466,2,FALSE)</f>
        <v>1</v>
      </c>
    </row>
    <row r="2533" spans="1:3" ht="12.75">
      <c r="A2533" s="26" t="s">
        <v>2496</v>
      </c>
      <c r="B2533" s="27">
        <v>39409</v>
      </c>
      <c r="C2533" s="46">
        <f>VLOOKUP(A2533,'All Plans inc Retail Parks etc'!$A$2:B5467,2,FALSE)</f>
        <v>1</v>
      </c>
    </row>
    <row r="2534" spans="1:3" ht="12.75">
      <c r="A2534" s="26" t="s">
        <v>2066</v>
      </c>
      <c r="B2534" s="27">
        <v>39568</v>
      </c>
      <c r="C2534" s="46">
        <f>VLOOKUP(A2534,'All Plans inc Retail Parks etc'!$A$2:B5468,2,FALSE)</f>
        <v>1</v>
      </c>
    </row>
    <row r="2535" spans="1:3" ht="12.75">
      <c r="A2535" s="26" t="s">
        <v>1590</v>
      </c>
      <c r="B2535" s="27">
        <v>39148</v>
      </c>
      <c r="C2535" s="46">
        <f>VLOOKUP(A2535,'All Plans inc Retail Parks etc'!$A$2:B5469,2,FALSE)</f>
        <v>1</v>
      </c>
    </row>
    <row r="2536" spans="1:3" ht="12.75">
      <c r="A2536" s="26" t="s">
        <v>1591</v>
      </c>
      <c r="B2536" s="27">
        <v>39148</v>
      </c>
      <c r="C2536" s="46">
        <f>VLOOKUP(A2536,'All Plans inc Retail Parks etc'!$A$2:B5470,2,FALSE)</f>
        <v>1</v>
      </c>
    </row>
    <row r="2537" spans="1:3" ht="12.75">
      <c r="A2537" s="26" t="s">
        <v>51</v>
      </c>
      <c r="B2537" s="27">
        <v>38581</v>
      </c>
      <c r="C2537" s="46" t="e">
        <f>VLOOKUP(A2537,'All Plans inc Retail Parks etc'!$A$2:B5471,2,FALSE)</f>
        <v>#N/A</v>
      </c>
    </row>
    <row r="2538" spans="1:3" ht="12.75">
      <c r="A2538" s="26" t="s">
        <v>2067</v>
      </c>
      <c r="B2538" s="27">
        <v>39699</v>
      </c>
      <c r="C2538" s="46">
        <f>VLOOKUP(A2538,'All Plans inc Retail Parks etc'!$A$2:B5472,2,FALSE)</f>
        <v>1</v>
      </c>
    </row>
    <row r="2539" spans="1:3" ht="12.75">
      <c r="A2539" s="26" t="s">
        <v>2068</v>
      </c>
      <c r="B2539" s="27">
        <v>38911</v>
      </c>
      <c r="C2539" s="46">
        <f>VLOOKUP(A2539,'All Plans inc Retail Parks etc'!$A$2:B5473,2,FALSE)</f>
        <v>1</v>
      </c>
    </row>
    <row r="2540" spans="1:3" ht="12.75">
      <c r="A2540" s="26" t="s">
        <v>1592</v>
      </c>
      <c r="B2540" s="27">
        <v>39351</v>
      </c>
      <c r="C2540" s="46">
        <f>VLOOKUP(A2540,'All Plans inc Retail Parks etc'!$A$2:B5474,2,FALSE)</f>
        <v>1</v>
      </c>
    </row>
    <row r="2541" spans="1:3" ht="12.75">
      <c r="A2541" s="26" t="s">
        <v>1593</v>
      </c>
      <c r="B2541" s="27">
        <v>39238</v>
      </c>
      <c r="C2541" s="46">
        <f>VLOOKUP(A2541,'All Plans inc Retail Parks etc'!$A$2:B5475,2,FALSE)</f>
        <v>1</v>
      </c>
    </row>
    <row r="2542" spans="1:3" ht="12.75">
      <c r="A2542" s="26" t="s">
        <v>2069</v>
      </c>
      <c r="B2542" s="27">
        <v>39374</v>
      </c>
      <c r="C2542" s="46">
        <f>VLOOKUP(A2542,'All Plans inc Retail Parks etc'!$A$2:B5476,2,FALSE)</f>
        <v>1</v>
      </c>
    </row>
    <row r="2543" spans="1:3" ht="12.75">
      <c r="A2543" s="26" t="s">
        <v>2070</v>
      </c>
      <c r="B2543" s="27">
        <v>39721</v>
      </c>
      <c r="C2543" s="46">
        <f>VLOOKUP(A2543,'All Plans inc Retail Parks etc'!$A$2:B5477,2,FALSE)</f>
        <v>1</v>
      </c>
    </row>
    <row r="2544" spans="1:3" ht="12.75">
      <c r="A2544" s="26" t="s">
        <v>1594</v>
      </c>
      <c r="B2544" s="27">
        <v>38947</v>
      </c>
      <c r="C2544" s="46">
        <f>VLOOKUP(A2544,'All Plans inc Retail Parks etc'!$A$2:B5478,2,FALSE)</f>
        <v>1</v>
      </c>
    </row>
    <row r="2545" spans="1:3" ht="12.75">
      <c r="A2545" s="26" t="s">
        <v>1595</v>
      </c>
      <c r="B2545" s="27">
        <v>39314</v>
      </c>
      <c r="C2545" s="46">
        <f>VLOOKUP(A2545,'All Plans inc Retail Parks etc'!$A$2:B5479,2,FALSE)</f>
        <v>1</v>
      </c>
    </row>
    <row r="2546" spans="1:3" ht="12.75">
      <c r="A2546" s="26" t="s">
        <v>2680</v>
      </c>
      <c r="B2546" s="27">
        <v>39854</v>
      </c>
      <c r="C2546" s="46">
        <f>VLOOKUP(A2546,'All Plans inc Retail Parks etc'!$A$2:B5480,2,FALSE)</f>
        <v>1</v>
      </c>
    </row>
    <row r="2547" spans="1:3" ht="12.75">
      <c r="A2547" s="26" t="s">
        <v>2071</v>
      </c>
      <c r="B2547" s="27">
        <v>39429</v>
      </c>
      <c r="C2547" s="46">
        <f>VLOOKUP(A2547,'All Plans inc Retail Parks etc'!$A$2:B5481,2,FALSE)</f>
        <v>1</v>
      </c>
    </row>
    <row r="2548" spans="1:3" ht="12.75">
      <c r="A2548" s="26" t="s">
        <v>2072</v>
      </c>
      <c r="B2548" s="27">
        <v>38852</v>
      </c>
      <c r="C2548" s="46">
        <f>VLOOKUP(A2548,'All Plans inc Retail Parks etc'!$A$2:B5482,2,FALSE)</f>
        <v>1</v>
      </c>
    </row>
    <row r="2549" spans="1:3" ht="12.75">
      <c r="A2549" s="26" t="s">
        <v>1400</v>
      </c>
      <c r="B2549" s="27">
        <v>39668</v>
      </c>
      <c r="C2549" s="46">
        <f>VLOOKUP(A2549,'All Plans inc Retail Parks etc'!$A$2:B5483,2,FALSE)</f>
        <v>1</v>
      </c>
    </row>
    <row r="2550" spans="1:3" ht="12.75">
      <c r="A2550" s="26" t="s">
        <v>2497</v>
      </c>
      <c r="B2550" s="27">
        <v>39279</v>
      </c>
      <c r="C2550" s="46">
        <f>VLOOKUP(A2550,'All Plans inc Retail Parks etc'!$A$2:B5484,2,FALSE)</f>
        <v>1</v>
      </c>
    </row>
    <row r="2551" spans="1:3" ht="12.75">
      <c r="A2551" s="26" t="s">
        <v>1596</v>
      </c>
      <c r="B2551" s="27">
        <v>39304</v>
      </c>
      <c r="C2551" s="46">
        <f>VLOOKUP(A2551,'All Plans inc Retail Parks etc'!$A$2:B5485,2,FALSE)</f>
        <v>1</v>
      </c>
    </row>
    <row r="2552" spans="1:3" ht="12.75">
      <c r="A2552" s="26" t="s">
        <v>1401</v>
      </c>
      <c r="B2552" s="27">
        <v>38897</v>
      </c>
      <c r="C2552" s="46">
        <f>VLOOKUP(A2552,'All Plans inc Retail Parks etc'!$A$2:B5486,2,FALSE)</f>
        <v>1</v>
      </c>
    </row>
    <row r="2553" spans="1:3" ht="12.75">
      <c r="A2553" s="26" t="s">
        <v>1402</v>
      </c>
      <c r="B2553" s="27">
        <v>39204</v>
      </c>
      <c r="C2553" s="46">
        <f>VLOOKUP(A2553,'All Plans inc Retail Parks etc'!$A$2:B5487,2,FALSE)</f>
        <v>1</v>
      </c>
    </row>
    <row r="2554" spans="1:3" ht="12.75">
      <c r="A2554" s="26" t="s">
        <v>632</v>
      </c>
      <c r="B2554" s="27">
        <v>38972</v>
      </c>
      <c r="C2554" s="46">
        <f>VLOOKUP(A2554,'All Plans inc Retail Parks etc'!$A$2:B5488,2,FALSE)</f>
        <v>1</v>
      </c>
    </row>
    <row r="2555" spans="1:3" ht="12.75">
      <c r="A2555" s="26" t="s">
        <v>1597</v>
      </c>
      <c r="B2555" s="27">
        <v>39385</v>
      </c>
      <c r="C2555" s="46">
        <f>VLOOKUP(A2555,'All Plans inc Retail Parks etc'!$A$2:B5489,2,FALSE)</f>
        <v>1</v>
      </c>
    </row>
    <row r="2556" spans="1:3" ht="12.75">
      <c r="A2556" s="26" t="s">
        <v>859</v>
      </c>
      <c r="B2556" s="27">
        <v>39385</v>
      </c>
      <c r="C2556" s="46">
        <f>VLOOKUP(A2556,'All Plans inc Retail Parks etc'!$A$2:B5490,2,FALSE)</f>
        <v>1</v>
      </c>
    </row>
    <row r="2557" spans="1:3" ht="12.75">
      <c r="A2557" s="26" t="s">
        <v>1403</v>
      </c>
      <c r="B2557" s="27">
        <v>39121</v>
      </c>
      <c r="C2557" s="46">
        <f>VLOOKUP(A2557,'All Plans inc Retail Parks etc'!$A$2:B5491,2,FALSE)</f>
        <v>1</v>
      </c>
    </row>
    <row r="2558" spans="1:3" ht="12.75">
      <c r="A2558" s="26" t="s">
        <v>1404</v>
      </c>
      <c r="B2558" s="27">
        <v>39204</v>
      </c>
      <c r="C2558" s="46">
        <f>VLOOKUP(A2558,'All Plans inc Retail Parks etc'!$A$2:B5492,2,FALSE)</f>
        <v>1</v>
      </c>
    </row>
    <row r="2559" spans="1:3" ht="12.75">
      <c r="A2559" s="26" t="s">
        <v>1377</v>
      </c>
      <c r="B2559" s="27">
        <v>38561</v>
      </c>
      <c r="C2559" s="46">
        <f>VLOOKUP(A2559,'All Plans inc Retail Parks etc'!$A$2:B5493,2,FALSE)</f>
        <v>1</v>
      </c>
    </row>
    <row r="2560" spans="1:3" ht="12.75">
      <c r="A2560" s="26" t="s">
        <v>1405</v>
      </c>
      <c r="B2560" s="27">
        <v>39121</v>
      </c>
      <c r="C2560" s="46">
        <f>VLOOKUP(A2560,'All Plans inc Retail Parks etc'!$A$2:B5494,2,FALSE)</f>
        <v>1</v>
      </c>
    </row>
    <row r="2561" spans="1:3" ht="12.75">
      <c r="A2561" s="26" t="s">
        <v>1406</v>
      </c>
      <c r="B2561" s="27">
        <v>38854</v>
      </c>
      <c r="C2561" s="46">
        <f>VLOOKUP(A2561,'All Plans inc Retail Parks etc'!$A$2:B5495,2,FALSE)</f>
        <v>1</v>
      </c>
    </row>
    <row r="2562" spans="1:3" ht="12.75">
      <c r="A2562" s="26" t="s">
        <v>1407</v>
      </c>
      <c r="B2562" s="27">
        <v>38750</v>
      </c>
      <c r="C2562" s="46">
        <f>VLOOKUP(A2562,'All Plans inc Retail Parks etc'!$A$2:B5496,2,FALSE)</f>
        <v>1</v>
      </c>
    </row>
    <row r="2563" spans="1:3" ht="12.75">
      <c r="A2563" s="26" t="s">
        <v>2407</v>
      </c>
      <c r="B2563" s="27">
        <v>39540</v>
      </c>
      <c r="C2563" s="46">
        <f>VLOOKUP(A2563,'All Plans inc Retail Parks etc'!$A$2:B5497,2,FALSE)</f>
        <v>1</v>
      </c>
    </row>
    <row r="2564" spans="1:3" ht="12.75">
      <c r="A2564" s="26" t="s">
        <v>2498</v>
      </c>
      <c r="B2564" s="27">
        <v>39399</v>
      </c>
      <c r="C2564" s="46">
        <f>VLOOKUP(A2564,'All Plans inc Retail Parks etc'!$A$2:B5498,2,FALSE)</f>
        <v>1</v>
      </c>
    </row>
    <row r="2565" spans="1:3" ht="12.75">
      <c r="A2565" s="26" t="s">
        <v>1408</v>
      </c>
      <c r="B2565" s="27">
        <v>39682</v>
      </c>
      <c r="C2565" s="46">
        <f>VLOOKUP(A2565,'All Plans inc Retail Parks etc'!$A$2:B5499,2,FALSE)</f>
        <v>1</v>
      </c>
    </row>
    <row r="2566" spans="1:3" ht="12.75">
      <c r="A2566" s="26" t="s">
        <v>1409</v>
      </c>
      <c r="B2566" s="27">
        <v>39197</v>
      </c>
      <c r="C2566" s="46">
        <f>VLOOKUP(A2566,'All Plans inc Retail Parks etc'!$A$2:B5500,2,FALSE)</f>
        <v>1</v>
      </c>
    </row>
    <row r="2567" spans="1:3" ht="12.75">
      <c r="A2567" s="26" t="s">
        <v>1410</v>
      </c>
      <c r="B2567" s="27">
        <v>39617</v>
      </c>
      <c r="C2567" s="46">
        <f>VLOOKUP(A2567,'All Plans inc Retail Parks etc'!$A$2:B5501,2,FALSE)</f>
        <v>1</v>
      </c>
    </row>
    <row r="2568" spans="1:3" ht="12.75">
      <c r="A2568" s="26" t="s">
        <v>2408</v>
      </c>
      <c r="B2568" s="27">
        <v>39547</v>
      </c>
      <c r="C2568" s="46">
        <f>VLOOKUP(A2568,'All Plans inc Retail Parks etc'!$A$2:B5502,2,FALSE)</f>
        <v>1</v>
      </c>
    </row>
    <row r="2569" spans="1:3" ht="12.75">
      <c r="A2569" s="26" t="s">
        <v>860</v>
      </c>
      <c r="B2569" s="27">
        <v>39587</v>
      </c>
      <c r="C2569" s="46">
        <f>VLOOKUP(A2569,'All Plans inc Retail Parks etc'!$A$2:B5503,2,FALSE)</f>
        <v>1</v>
      </c>
    </row>
    <row r="2570" spans="1:3" ht="12.75">
      <c r="A2570" s="26" t="s">
        <v>1411</v>
      </c>
      <c r="B2570" s="27">
        <v>39372</v>
      </c>
      <c r="C2570" s="46">
        <f>VLOOKUP(A2570,'All Plans inc Retail Parks etc'!$A$2:B5504,2,FALSE)</f>
        <v>1</v>
      </c>
    </row>
    <row r="2571" spans="1:3" ht="12.75">
      <c r="A2571" s="26" t="s">
        <v>1413</v>
      </c>
      <c r="B2571" s="27">
        <v>39741</v>
      </c>
      <c r="C2571" s="46">
        <f>VLOOKUP(A2571,'All Plans inc Retail Parks etc'!$A$2:B5505,2,FALSE)</f>
        <v>1</v>
      </c>
    </row>
    <row r="2572" spans="1:3" ht="12.75">
      <c r="A2572" s="26" t="s">
        <v>1414</v>
      </c>
      <c r="B2572" s="27">
        <v>39629</v>
      </c>
      <c r="C2572" s="46">
        <f>VLOOKUP(A2572,'All Plans inc Retail Parks etc'!$A$2:B5506,2,FALSE)</f>
        <v>1</v>
      </c>
    </row>
    <row r="2573" spans="1:3" ht="12.75">
      <c r="A2573" s="26" t="s">
        <v>861</v>
      </c>
      <c r="B2573" s="27">
        <v>39782</v>
      </c>
      <c r="C2573" s="46">
        <f>VLOOKUP(A2573,'All Plans inc Retail Parks etc'!$A$2:B5507,2,FALSE)</f>
        <v>1</v>
      </c>
    </row>
    <row r="2574" spans="1:3" ht="12.75">
      <c r="A2574" s="26" t="s">
        <v>2735</v>
      </c>
      <c r="B2574" s="27">
        <v>39717</v>
      </c>
      <c r="C2574" s="46">
        <f>VLOOKUP(A2574,'All Plans inc Retail Parks etc'!$A$2:B5508,2,FALSE)</f>
        <v>1</v>
      </c>
    </row>
    <row r="2575" spans="1:3" ht="12.75">
      <c r="A2575" s="26" t="s">
        <v>2736</v>
      </c>
      <c r="B2575" s="27">
        <v>39218</v>
      </c>
      <c r="C2575" s="46">
        <f>VLOOKUP(A2575,'All Plans inc Retail Parks etc'!$A$2:B5509,2,FALSE)</f>
        <v>1</v>
      </c>
    </row>
    <row r="2576" spans="1:3" ht="12.75">
      <c r="A2576" s="26" t="s">
        <v>2737</v>
      </c>
      <c r="B2576" s="27">
        <v>39227</v>
      </c>
      <c r="C2576" s="46">
        <f>VLOOKUP(A2576,'All Plans inc Retail Parks etc'!$A$2:B5510,2,FALSE)</f>
        <v>1</v>
      </c>
    </row>
    <row r="2577" spans="1:3" ht="12.75">
      <c r="A2577" s="26" t="s">
        <v>2738</v>
      </c>
      <c r="B2577" s="27">
        <v>39855</v>
      </c>
      <c r="C2577" s="46">
        <f>VLOOKUP(A2577,'All Plans inc Retail Parks etc'!$A$2:B5511,2,FALSE)</f>
        <v>1</v>
      </c>
    </row>
    <row r="2578" spans="1:3" ht="12.75">
      <c r="A2578" s="26" t="s">
        <v>2499</v>
      </c>
      <c r="B2578" s="27">
        <v>39898</v>
      </c>
      <c r="C2578" s="46">
        <f>VLOOKUP(A2578,'All Plans inc Retail Parks etc'!$A$2:B5512,2,FALSE)</f>
        <v>1</v>
      </c>
    </row>
    <row r="2579" spans="1:3" ht="12.75">
      <c r="A2579" s="26" t="s">
        <v>2739</v>
      </c>
      <c r="B2579" s="27">
        <v>38894</v>
      </c>
      <c r="C2579" s="46">
        <f>VLOOKUP(A2579,'All Plans inc Retail Parks etc'!$A$2:B5513,2,FALSE)</f>
        <v>1</v>
      </c>
    </row>
    <row r="2580" spans="1:3" ht="12.75">
      <c r="A2580" s="26" t="s">
        <v>52</v>
      </c>
      <c r="B2580" s="27">
        <v>38581</v>
      </c>
      <c r="C2580" s="46" t="e">
        <f>VLOOKUP(A2580,'All Plans inc Retail Parks etc'!$A$2:B5514,2,FALSE)</f>
        <v>#N/A</v>
      </c>
    </row>
    <row r="2581" spans="1:3" ht="12.75">
      <c r="A2581" s="26" t="s">
        <v>2740</v>
      </c>
      <c r="B2581" s="27">
        <v>39700</v>
      </c>
      <c r="C2581" s="46">
        <f>VLOOKUP(A2581,'All Plans inc Retail Parks etc'!$A$2:B5515,2,FALSE)</f>
        <v>1</v>
      </c>
    </row>
    <row r="2582" spans="1:3" ht="12.75">
      <c r="A2582" s="26" t="s">
        <v>2741</v>
      </c>
      <c r="B2582" s="27">
        <v>39350</v>
      </c>
      <c r="C2582" s="46">
        <f>VLOOKUP(A2582,'All Plans inc Retail Parks etc'!$A$2:B5516,2,FALSE)</f>
        <v>1</v>
      </c>
    </row>
    <row r="2583" spans="1:3" ht="12.75">
      <c r="A2583" s="26" t="s">
        <v>2742</v>
      </c>
      <c r="B2583" s="27">
        <v>39780</v>
      </c>
      <c r="C2583" s="46">
        <f>VLOOKUP(A2583,'All Plans inc Retail Parks etc'!$A$2:B5517,2,FALSE)</f>
        <v>1</v>
      </c>
    </row>
    <row r="2584" spans="1:3" ht="12.75">
      <c r="A2584" s="26" t="s">
        <v>2500</v>
      </c>
      <c r="B2584" s="27">
        <v>39311</v>
      </c>
      <c r="C2584" s="46">
        <f>VLOOKUP(A2584,'All Plans inc Retail Parks etc'!$A$2:B5518,2,FALSE)</f>
        <v>1</v>
      </c>
    </row>
    <row r="2585" spans="1:3" ht="12.75">
      <c r="A2585" s="26" t="s">
        <v>1378</v>
      </c>
      <c r="B2585" s="27">
        <v>39534</v>
      </c>
      <c r="C2585" s="46">
        <f>VLOOKUP(A2585,'All Plans inc Retail Parks etc'!$A$2:B5519,2,FALSE)</f>
        <v>1</v>
      </c>
    </row>
    <row r="2586" spans="1:3" ht="12.75">
      <c r="A2586" s="26" t="s">
        <v>1612</v>
      </c>
      <c r="B2586" s="27">
        <v>39318</v>
      </c>
      <c r="C2586" s="46">
        <f>VLOOKUP(A2586,'All Plans inc Retail Parks etc'!$A$2:B5520,2,FALSE)</f>
        <v>1</v>
      </c>
    </row>
    <row r="2587" spans="1:3" ht="12.75">
      <c r="A2587" s="26" t="s">
        <v>2743</v>
      </c>
      <c r="B2587" s="27">
        <v>39617</v>
      </c>
      <c r="C2587" s="46">
        <f>VLOOKUP(A2587,'All Plans inc Retail Parks etc'!$A$2:B5521,2,FALSE)</f>
        <v>1</v>
      </c>
    </row>
    <row r="2588" spans="1:3" ht="12.75">
      <c r="A2588" s="26" t="s">
        <v>191</v>
      </c>
      <c r="B2588" s="27">
        <v>39017</v>
      </c>
      <c r="C2588" s="46">
        <f>VLOOKUP(A2588,'All Plans inc Retail Parks etc'!$A$2:B5522,2,FALSE)</f>
        <v>1</v>
      </c>
    </row>
    <row r="2589" spans="1:3" ht="12.75">
      <c r="A2589" s="26" t="s">
        <v>2744</v>
      </c>
      <c r="B2589" s="27">
        <v>39043</v>
      </c>
      <c r="C2589" s="46">
        <f>VLOOKUP(A2589,'All Plans inc Retail Parks etc'!$A$2:B5523,2,FALSE)</f>
        <v>1</v>
      </c>
    </row>
    <row r="2590" spans="1:3" ht="12.75">
      <c r="A2590" s="26" t="s">
        <v>2745</v>
      </c>
      <c r="B2590" s="27">
        <v>39568</v>
      </c>
      <c r="C2590" s="46">
        <f>VLOOKUP(A2590,'All Plans inc Retail Parks etc'!$A$2:B5524,2,FALSE)</f>
        <v>1</v>
      </c>
    </row>
    <row r="2591" spans="1:3" ht="12.75">
      <c r="A2591" s="26" t="s">
        <v>862</v>
      </c>
      <c r="B2591" s="27">
        <v>38975</v>
      </c>
      <c r="C2591" s="46">
        <f>VLOOKUP(A2591,'All Plans inc Retail Parks etc'!$A$2:B5525,2,FALSE)</f>
        <v>1</v>
      </c>
    </row>
    <row r="2592" spans="1:3" ht="12.75">
      <c r="A2592" s="26" t="s">
        <v>2746</v>
      </c>
      <c r="B2592" s="27">
        <v>38782</v>
      </c>
      <c r="C2592" s="46">
        <f>VLOOKUP(A2592,'All Plans inc Retail Parks etc'!$A$2:B5526,2,FALSE)</f>
        <v>1</v>
      </c>
    </row>
    <row r="2593" spans="1:3" ht="12.75">
      <c r="A2593" s="26" t="s">
        <v>863</v>
      </c>
      <c r="B2593" s="27">
        <v>38975</v>
      </c>
      <c r="C2593" s="46">
        <f>VLOOKUP(A2593,'All Plans inc Retail Parks etc'!$A$2:B5527,2,FALSE)</f>
        <v>1</v>
      </c>
    </row>
    <row r="2594" spans="1:3" ht="12.75">
      <c r="A2594" s="26" t="s">
        <v>864</v>
      </c>
      <c r="B2594" s="27">
        <v>38975</v>
      </c>
      <c r="C2594" s="46">
        <f>VLOOKUP(A2594,'All Plans inc Retail Parks etc'!$A$2:B5528,2,FALSE)</f>
        <v>1</v>
      </c>
    </row>
    <row r="2595" spans="1:3" ht="12.75">
      <c r="A2595" s="26" t="s">
        <v>865</v>
      </c>
      <c r="B2595" s="27">
        <v>39281</v>
      </c>
      <c r="C2595" s="46">
        <f>VLOOKUP(A2595,'All Plans inc Retail Parks etc'!$A$2:B5529,2,FALSE)</f>
        <v>1</v>
      </c>
    </row>
    <row r="2596" spans="1:3" ht="12.75">
      <c r="A2596" s="26" t="s">
        <v>2747</v>
      </c>
      <c r="B2596" s="27">
        <v>39484</v>
      </c>
      <c r="C2596" s="46">
        <f>VLOOKUP(A2596,'All Plans inc Retail Parks etc'!$A$2:B5530,2,FALSE)</f>
        <v>1</v>
      </c>
    </row>
    <row r="2597" spans="1:3" ht="12.75">
      <c r="A2597" s="26" t="s">
        <v>2748</v>
      </c>
      <c r="B2597" s="27">
        <v>39552</v>
      </c>
      <c r="C2597" s="46">
        <f>VLOOKUP(A2597,'All Plans inc Retail Parks etc'!$A$2:B5531,2,FALSE)</f>
        <v>1</v>
      </c>
    </row>
    <row r="2598" spans="1:3" ht="12.75">
      <c r="A2598" s="26" t="s">
        <v>2749</v>
      </c>
      <c r="B2598" s="27">
        <v>39630</v>
      </c>
      <c r="C2598" s="46">
        <f>VLOOKUP(A2598,'All Plans inc Retail Parks etc'!$A$2:B5532,2,FALSE)</f>
        <v>1</v>
      </c>
    </row>
    <row r="2599" spans="1:3" ht="12.75">
      <c r="A2599" s="26" t="s">
        <v>2750</v>
      </c>
      <c r="B2599" s="27">
        <v>39476</v>
      </c>
      <c r="C2599" s="46">
        <f>VLOOKUP(A2599,'All Plans inc Retail Parks etc'!$A$2:B5533,2,FALSE)</f>
        <v>1</v>
      </c>
    </row>
    <row r="2600" spans="1:3" ht="12.75">
      <c r="A2600" s="26" t="s">
        <v>2751</v>
      </c>
      <c r="B2600" s="27">
        <v>39556</v>
      </c>
      <c r="C2600" s="46">
        <f>VLOOKUP(A2600,'All Plans inc Retail Parks etc'!$A$2:B5534,2,FALSE)</f>
        <v>1</v>
      </c>
    </row>
    <row r="2601" spans="1:3" ht="12.75">
      <c r="A2601" s="26" t="s">
        <v>1379</v>
      </c>
      <c r="B2601" s="27">
        <v>38469</v>
      </c>
      <c r="C2601" s="46">
        <f>VLOOKUP(A2601,'All Plans inc Retail Parks etc'!$A$2:B5535,2,FALSE)</f>
        <v>1</v>
      </c>
    </row>
    <row r="2602" spans="1:3" ht="12.75">
      <c r="A2602" s="26" t="s">
        <v>866</v>
      </c>
      <c r="B2602" s="27">
        <v>38755</v>
      </c>
      <c r="C2602" s="46">
        <f>VLOOKUP(A2602,'All Plans inc Retail Parks etc'!$A$2:B5536,2,FALSE)</f>
        <v>1</v>
      </c>
    </row>
    <row r="2603" spans="1:3" ht="12.75">
      <c r="A2603" s="26" t="s">
        <v>867</v>
      </c>
      <c r="B2603" s="27">
        <v>39813</v>
      </c>
      <c r="C2603" s="46">
        <f>VLOOKUP(A2603,'All Plans inc Retail Parks etc'!$A$2:B5537,2,FALSE)</f>
        <v>1</v>
      </c>
    </row>
    <row r="2604" spans="1:3" ht="12.75">
      <c r="A2604" s="26" t="s">
        <v>1380</v>
      </c>
      <c r="B2604" s="27">
        <v>38469</v>
      </c>
      <c r="C2604" s="46">
        <f>VLOOKUP(A2604,'All Plans inc Retail Parks etc'!$A$2:B5538,2,FALSE)</f>
        <v>1</v>
      </c>
    </row>
    <row r="2605" spans="1:3" ht="12.75">
      <c r="A2605" s="26" t="s">
        <v>2752</v>
      </c>
      <c r="B2605" s="27">
        <v>39667</v>
      </c>
      <c r="C2605" s="46">
        <f>VLOOKUP(A2605,'All Plans inc Retail Parks etc'!$A$2:B5539,2,FALSE)</f>
        <v>1</v>
      </c>
    </row>
    <row r="2606" spans="1:3" ht="12.75">
      <c r="A2606" s="26" t="s">
        <v>868</v>
      </c>
      <c r="B2606" s="27">
        <v>39260</v>
      </c>
      <c r="C2606" s="46">
        <f>VLOOKUP(A2606,'All Plans inc Retail Parks etc'!$A$2:B5540,2,FALSE)</f>
        <v>1</v>
      </c>
    </row>
    <row r="2607" spans="1:3" ht="12.75">
      <c r="A2607" s="26" t="s">
        <v>869</v>
      </c>
      <c r="B2607" s="27">
        <v>39147</v>
      </c>
      <c r="C2607" s="46">
        <f>VLOOKUP(A2607,'All Plans inc Retail Parks etc'!$A$2:B5541,2,FALSE)</f>
        <v>1</v>
      </c>
    </row>
    <row r="2608" spans="1:3" ht="12.75">
      <c r="A2608" s="26" t="s">
        <v>2753</v>
      </c>
      <c r="B2608" s="27">
        <v>38953</v>
      </c>
      <c r="C2608" s="46">
        <f>VLOOKUP(A2608,'All Plans inc Retail Parks etc'!$A$2:B5542,2,FALSE)</f>
        <v>1</v>
      </c>
    </row>
    <row r="2609" spans="1:3" ht="12.75">
      <c r="A2609" s="26" t="s">
        <v>2754</v>
      </c>
      <c r="B2609" s="27">
        <v>39146</v>
      </c>
      <c r="C2609" s="46">
        <f>VLOOKUP(A2609,'All Plans inc Retail Parks etc'!$A$2:B5543,2,FALSE)</f>
        <v>1</v>
      </c>
    </row>
    <row r="2610" spans="1:3" ht="12.75">
      <c r="A2610" s="26" t="s">
        <v>2120</v>
      </c>
      <c r="B2610" s="27">
        <v>38573</v>
      </c>
      <c r="C2610" s="46">
        <f>VLOOKUP(A2610,'All Plans inc Retail Parks etc'!$A$2:B5544,2,FALSE)</f>
        <v>1</v>
      </c>
    </row>
    <row r="2611" spans="1:3" ht="12.75">
      <c r="A2611" s="26" t="s">
        <v>2755</v>
      </c>
      <c r="B2611" s="27">
        <v>39377</v>
      </c>
      <c r="C2611" s="46">
        <f>VLOOKUP(A2611,'All Plans inc Retail Parks etc'!$A$2:B5545,2,FALSE)</f>
        <v>1</v>
      </c>
    </row>
    <row r="2612" spans="1:3" ht="12.75">
      <c r="A2612" s="26" t="s">
        <v>2756</v>
      </c>
      <c r="B2612" s="27">
        <v>38859</v>
      </c>
      <c r="C2612" s="46">
        <f>VLOOKUP(A2612,'All Plans inc Retail Parks etc'!$A$2:B5546,2,FALSE)</f>
        <v>1</v>
      </c>
    </row>
    <row r="2613" spans="1:3" ht="12.75">
      <c r="A2613" s="26" t="s">
        <v>2757</v>
      </c>
      <c r="B2613" s="27">
        <v>39757</v>
      </c>
      <c r="C2613" s="46">
        <f>VLOOKUP(A2613,'All Plans inc Retail Parks etc'!$A$2:B5547,2,FALSE)</f>
        <v>1</v>
      </c>
    </row>
    <row r="2614" spans="1:3" ht="12.75">
      <c r="A2614" s="26" t="s">
        <v>870</v>
      </c>
      <c r="B2614" s="27">
        <v>39308</v>
      </c>
      <c r="C2614" s="46">
        <f>VLOOKUP(A2614,'All Plans inc Retail Parks etc'!$A$2:B5548,2,FALSE)</f>
        <v>1</v>
      </c>
    </row>
    <row r="2615" spans="1:3" ht="12.75">
      <c r="A2615" s="26" t="s">
        <v>871</v>
      </c>
      <c r="B2615" s="27">
        <v>39308</v>
      </c>
      <c r="C2615" s="46">
        <f>VLOOKUP(A2615,'All Plans inc Retail Parks etc'!$A$2:B5549,2,FALSE)</f>
        <v>1</v>
      </c>
    </row>
    <row r="2616" spans="1:3" ht="12.75">
      <c r="A2616" s="26" t="s">
        <v>341</v>
      </c>
      <c r="B2616" s="27">
        <v>39127</v>
      </c>
      <c r="C2616" s="46">
        <f>VLOOKUP(A2616,'All Plans inc Retail Parks etc'!$A$2:B5550,2,FALSE)</f>
        <v>1</v>
      </c>
    </row>
    <row r="2617" spans="1:3" ht="12.75">
      <c r="A2617" s="26" t="s">
        <v>342</v>
      </c>
      <c r="B2617" s="27">
        <v>39126</v>
      </c>
      <c r="C2617" s="46">
        <f>VLOOKUP(A2617,'All Plans inc Retail Parks etc'!$A$2:B5551,2,FALSE)</f>
        <v>1</v>
      </c>
    </row>
    <row r="2618" spans="1:3" ht="12.75">
      <c r="A2618" s="26" t="s">
        <v>872</v>
      </c>
      <c r="B2618" s="27">
        <v>39308</v>
      </c>
      <c r="C2618" s="46">
        <f>VLOOKUP(A2618,'All Plans inc Retail Parks etc'!$A$2:B5552,2,FALSE)</f>
        <v>1</v>
      </c>
    </row>
    <row r="2619" spans="1:3" ht="12.75">
      <c r="A2619" s="26" t="s">
        <v>53</v>
      </c>
      <c r="B2619" s="27">
        <v>38581</v>
      </c>
      <c r="C2619" s="46" t="e">
        <f>VLOOKUP(A2619,'All Plans inc Retail Parks etc'!$A$2:B5553,2,FALSE)</f>
        <v>#N/A</v>
      </c>
    </row>
    <row r="2620" spans="1:3" ht="12.75">
      <c r="A2620" s="26" t="s">
        <v>820</v>
      </c>
      <c r="B2620" s="27">
        <v>39770</v>
      </c>
      <c r="C2620" s="46">
        <f>VLOOKUP(A2620,'All Plans inc Retail Parks etc'!$A$2:B5554,2,FALSE)</f>
        <v>1</v>
      </c>
    </row>
    <row r="2621" spans="1:3" ht="12.75">
      <c r="A2621" s="26" t="s">
        <v>873</v>
      </c>
      <c r="B2621" s="27">
        <v>39175</v>
      </c>
      <c r="C2621" s="46">
        <f>VLOOKUP(A2621,'All Plans inc Retail Parks etc'!$A$2:B5555,2,FALSE)</f>
        <v>1</v>
      </c>
    </row>
    <row r="2622" spans="1:3" ht="12.75">
      <c r="A2622" s="26" t="s">
        <v>874</v>
      </c>
      <c r="B2622" s="27">
        <v>39380</v>
      </c>
      <c r="C2622" s="46">
        <f>VLOOKUP(A2622,'All Plans inc Retail Parks etc'!$A$2:B5556,2,FALSE)</f>
        <v>1</v>
      </c>
    </row>
    <row r="2623" spans="1:3" ht="12.75">
      <c r="A2623" s="26" t="s">
        <v>875</v>
      </c>
      <c r="B2623" s="27">
        <v>39380</v>
      </c>
      <c r="C2623" s="46">
        <f>VLOOKUP(A2623,'All Plans inc Retail Parks etc'!$A$2:B5557,2,FALSE)</f>
        <v>1</v>
      </c>
    </row>
    <row r="2624" spans="1:3" ht="12.75">
      <c r="A2624" s="26" t="s">
        <v>821</v>
      </c>
      <c r="B2624" s="27">
        <v>39813</v>
      </c>
      <c r="C2624" s="46">
        <f>VLOOKUP(A2624,'All Plans inc Retail Parks etc'!$A$2:B5558,2,FALSE)</f>
        <v>1</v>
      </c>
    </row>
    <row r="2625" spans="1:3" ht="12.75">
      <c r="A2625" s="26" t="s">
        <v>2501</v>
      </c>
      <c r="B2625" s="27">
        <v>39322</v>
      </c>
      <c r="C2625" s="46">
        <f>VLOOKUP(A2625,'All Plans inc Retail Parks etc'!$A$2:B5559,2,FALSE)</f>
        <v>1</v>
      </c>
    </row>
    <row r="2626" spans="1:3" ht="12.75">
      <c r="A2626" s="26" t="s">
        <v>876</v>
      </c>
      <c r="B2626" s="27">
        <v>39380</v>
      </c>
      <c r="C2626" s="46">
        <f>VLOOKUP(A2626,'All Plans inc Retail Parks etc'!$A$2:B5560,2,FALSE)</f>
        <v>1</v>
      </c>
    </row>
    <row r="2627" spans="1:3" ht="12.75">
      <c r="A2627" s="26" t="s">
        <v>877</v>
      </c>
      <c r="B2627" s="27">
        <v>39380</v>
      </c>
      <c r="C2627" s="46">
        <f>VLOOKUP(A2627,'All Plans inc Retail Parks etc'!$A$2:B5561,2,FALSE)</f>
        <v>1</v>
      </c>
    </row>
    <row r="2628" spans="1:3" ht="12.75">
      <c r="A2628" s="26" t="s">
        <v>878</v>
      </c>
      <c r="B2628" s="27">
        <v>39176</v>
      </c>
      <c r="C2628" s="46">
        <f>VLOOKUP(A2628,'All Plans inc Retail Parks etc'!$A$2:B5562,2,FALSE)</f>
        <v>1</v>
      </c>
    </row>
    <row r="2629" spans="1:3" ht="12.75">
      <c r="A2629" s="26" t="s">
        <v>822</v>
      </c>
      <c r="B2629" s="27">
        <v>39351</v>
      </c>
      <c r="C2629" s="46">
        <f>VLOOKUP(A2629,'All Plans inc Retail Parks etc'!$A$2:B5563,2,FALSE)</f>
        <v>1</v>
      </c>
    </row>
    <row r="2630" spans="1:3" ht="12.75">
      <c r="A2630" s="26" t="s">
        <v>823</v>
      </c>
      <c r="B2630" s="27">
        <v>39645</v>
      </c>
      <c r="C2630" s="46">
        <f>VLOOKUP(A2630,'All Plans inc Retail Parks etc'!$A$2:B5564,2,FALSE)</f>
        <v>1</v>
      </c>
    </row>
    <row r="2631" spans="1:3" ht="12.75">
      <c r="A2631" s="26" t="s">
        <v>879</v>
      </c>
      <c r="B2631" s="27">
        <v>39582</v>
      </c>
      <c r="C2631" s="46">
        <f>VLOOKUP(A2631,'All Plans inc Retail Parks etc'!$A$2:B5565,2,FALSE)</f>
        <v>1</v>
      </c>
    </row>
    <row r="2632" spans="1:3" ht="12.75">
      <c r="A2632" s="26" t="s">
        <v>880</v>
      </c>
      <c r="B2632" s="27">
        <v>38733</v>
      </c>
      <c r="C2632" s="46">
        <f>VLOOKUP(A2632,'All Plans inc Retail Parks etc'!$A$2:B5566,2,FALSE)</f>
        <v>1</v>
      </c>
    </row>
    <row r="2633" spans="1:3" ht="12.75">
      <c r="A2633" s="26" t="s">
        <v>824</v>
      </c>
      <c r="B2633" s="27">
        <v>38805</v>
      </c>
      <c r="C2633" s="46">
        <f>VLOOKUP(A2633,'All Plans inc Retail Parks etc'!$A$2:B5567,2,FALSE)</f>
        <v>1</v>
      </c>
    </row>
    <row r="2634" spans="1:3" ht="12.75">
      <c r="A2634" s="26" t="s">
        <v>2142</v>
      </c>
      <c r="B2634" s="27">
        <v>38548</v>
      </c>
      <c r="C2634" s="46">
        <f>VLOOKUP(A2634,'All Plans inc Retail Parks etc'!$A$2:B5568,2,FALSE)</f>
        <v>1</v>
      </c>
    </row>
    <row r="2635" spans="1:3" ht="12.75">
      <c r="A2635" s="26" t="s">
        <v>825</v>
      </c>
      <c r="B2635" s="27">
        <v>38938</v>
      </c>
      <c r="C2635" s="46">
        <f>VLOOKUP(A2635,'All Plans inc Retail Parks etc'!$A$2:B5569,2,FALSE)</f>
        <v>1</v>
      </c>
    </row>
    <row r="2636" spans="1:3" ht="12.75">
      <c r="A2636" s="26" t="s">
        <v>1381</v>
      </c>
      <c r="B2636" s="27">
        <v>39629</v>
      </c>
      <c r="C2636" s="46">
        <f>VLOOKUP(A2636,'All Plans inc Retail Parks etc'!$A$2:B5570,2,FALSE)</f>
        <v>1</v>
      </c>
    </row>
    <row r="2637" spans="1:3" ht="12.75">
      <c r="A2637" s="26" t="s">
        <v>881</v>
      </c>
      <c r="B2637" s="27">
        <v>39196</v>
      </c>
      <c r="C2637" s="46">
        <f>VLOOKUP(A2637,'All Plans inc Retail Parks etc'!$A$2:B5571,2,FALSE)</f>
        <v>1</v>
      </c>
    </row>
    <row r="2638" spans="1:3" ht="12.75">
      <c r="A2638" s="26" t="s">
        <v>826</v>
      </c>
      <c r="B2638" s="27">
        <v>39569</v>
      </c>
      <c r="C2638" s="46">
        <f>VLOOKUP(A2638,'All Plans inc Retail Parks etc'!$A$2:B5572,2,FALSE)</f>
        <v>1</v>
      </c>
    </row>
    <row r="2639" spans="1:3" ht="12.75">
      <c r="A2639" s="26" t="s">
        <v>882</v>
      </c>
      <c r="B2639" s="27">
        <v>39045</v>
      </c>
      <c r="C2639" s="46">
        <f>VLOOKUP(A2639,'All Plans inc Retail Parks etc'!$A$2:B5573,2,FALSE)</f>
        <v>1</v>
      </c>
    </row>
    <row r="2640" spans="1:3" ht="12.75">
      <c r="A2640" s="26" t="s">
        <v>883</v>
      </c>
      <c r="B2640" s="27">
        <v>39933</v>
      </c>
      <c r="C2640" s="46">
        <f>VLOOKUP(A2640,'All Plans inc Retail Parks etc'!$A$2:B5574,2,FALSE)</f>
        <v>1</v>
      </c>
    </row>
    <row r="2641" spans="1:3" ht="12.75">
      <c r="A2641" s="26" t="s">
        <v>884</v>
      </c>
      <c r="B2641" s="27">
        <v>39782</v>
      </c>
      <c r="C2641" s="46">
        <f>VLOOKUP(A2641,'All Plans inc Retail Parks etc'!$A$2:B5575,2,FALSE)</f>
        <v>1</v>
      </c>
    </row>
    <row r="2642" spans="1:3" ht="12.75">
      <c r="A2642" s="26" t="s">
        <v>885</v>
      </c>
      <c r="B2642" s="27">
        <v>39328</v>
      </c>
      <c r="C2642" s="46">
        <f>VLOOKUP(A2642,'All Plans inc Retail Parks etc'!$A$2:B5576,2,FALSE)</f>
        <v>1</v>
      </c>
    </row>
    <row r="2643" spans="1:3" ht="12.75">
      <c r="A2643" s="26" t="s">
        <v>54</v>
      </c>
      <c r="B2643" s="27">
        <v>38581</v>
      </c>
      <c r="C2643" s="46" t="e">
        <f>VLOOKUP(A2643,'All Plans inc Retail Parks etc'!$A$2:B5577,2,FALSE)</f>
        <v>#N/A</v>
      </c>
    </row>
    <row r="2644" spans="1:3" ht="12.75">
      <c r="A2644" s="26" t="s">
        <v>1382</v>
      </c>
      <c r="B2644" s="27">
        <v>39533</v>
      </c>
      <c r="C2644" s="46">
        <f>VLOOKUP(A2644,'All Plans inc Retail Parks etc'!$A$2:B5578,2,FALSE)</f>
        <v>1</v>
      </c>
    </row>
    <row r="2645" spans="1:3" ht="12.75">
      <c r="A2645" s="26" t="s">
        <v>827</v>
      </c>
      <c r="B2645" s="27">
        <v>39758</v>
      </c>
      <c r="C2645" s="46">
        <f>VLOOKUP(A2645,'All Plans inc Retail Parks etc'!$A$2:B5579,2,FALSE)</f>
        <v>1</v>
      </c>
    </row>
    <row r="2646" spans="1:3" ht="12.75">
      <c r="A2646" s="26" t="s">
        <v>886</v>
      </c>
      <c r="B2646" s="27">
        <v>39009</v>
      </c>
      <c r="C2646" s="46">
        <f>VLOOKUP(A2646,'All Plans inc Retail Parks etc'!$A$2:B5580,2,FALSE)</f>
        <v>1</v>
      </c>
    </row>
    <row r="2647" spans="1:3" ht="12.75">
      <c r="A2647" s="26" t="s">
        <v>887</v>
      </c>
      <c r="B2647" s="27">
        <v>39009</v>
      </c>
      <c r="C2647" s="46">
        <f>VLOOKUP(A2647,'All Plans inc Retail Parks etc'!$A$2:B5581,2,FALSE)</f>
        <v>1</v>
      </c>
    </row>
    <row r="2648" spans="1:3" ht="12.75">
      <c r="A2648" s="26" t="s">
        <v>55</v>
      </c>
      <c r="B2648" s="27">
        <v>38581</v>
      </c>
      <c r="C2648" s="46" t="e">
        <f>VLOOKUP(A2648,'All Plans inc Retail Parks etc'!$A$2:B5582,2,FALSE)</f>
        <v>#N/A</v>
      </c>
    </row>
    <row r="2649" spans="1:3" ht="12.75">
      <c r="A2649" s="26" t="s">
        <v>828</v>
      </c>
      <c r="B2649" s="27">
        <v>39359</v>
      </c>
      <c r="C2649" s="46">
        <f>VLOOKUP(A2649,'All Plans inc Retail Parks etc'!$A$2:B5583,2,FALSE)</f>
        <v>1</v>
      </c>
    </row>
    <row r="2650" spans="1:3" ht="12.75">
      <c r="A2650" s="26" t="s">
        <v>888</v>
      </c>
      <c r="B2650" s="27">
        <v>39388</v>
      </c>
      <c r="C2650" s="46">
        <f>VLOOKUP(A2650,'All Plans inc Retail Parks etc'!$A$2:B5584,2,FALSE)</f>
        <v>1</v>
      </c>
    </row>
    <row r="2651" spans="1:3" ht="12.75">
      <c r="A2651" s="26" t="s">
        <v>829</v>
      </c>
      <c r="B2651" s="27">
        <v>39318</v>
      </c>
      <c r="C2651" s="46">
        <f>VLOOKUP(A2651,'All Plans inc Retail Parks etc'!$A$2:B5585,2,FALSE)</f>
        <v>1</v>
      </c>
    </row>
    <row r="2652" spans="1:3" ht="12.75">
      <c r="A2652" s="26" t="s">
        <v>830</v>
      </c>
      <c r="B2652" s="27">
        <v>39278</v>
      </c>
      <c r="C2652" s="46">
        <f>VLOOKUP(A2652,'All Plans inc Retail Parks etc'!$A$2:B5586,2,FALSE)</f>
        <v>1</v>
      </c>
    </row>
    <row r="2653" spans="1:3" ht="12.75">
      <c r="A2653" s="26" t="s">
        <v>831</v>
      </c>
      <c r="B2653" s="27">
        <v>39633</v>
      </c>
      <c r="C2653" s="46">
        <f>VLOOKUP(A2653,'All Plans inc Retail Parks etc'!$A$2:B5587,2,FALSE)</f>
        <v>1</v>
      </c>
    </row>
    <row r="2654" spans="1:3" ht="12.75">
      <c r="A2654" s="26" t="s">
        <v>889</v>
      </c>
      <c r="B2654" s="27">
        <v>39782</v>
      </c>
      <c r="C2654" s="46">
        <f>VLOOKUP(A2654,'All Plans inc Retail Parks etc'!$A$2:B5588,2,FALSE)</f>
        <v>1</v>
      </c>
    </row>
    <row r="2655" spans="1:3" ht="12.75">
      <c r="A2655" s="26" t="s">
        <v>687</v>
      </c>
      <c r="B2655" s="27">
        <v>38833</v>
      </c>
      <c r="C2655" s="46">
        <f>VLOOKUP(A2655,'All Plans inc Retail Parks etc'!$A$2:B5589,2,FALSE)</f>
        <v>1</v>
      </c>
    </row>
    <row r="2656" spans="1:3" ht="12.75">
      <c r="A2656" s="26" t="s">
        <v>688</v>
      </c>
      <c r="B2656" s="27">
        <v>39834</v>
      </c>
      <c r="C2656" s="46">
        <f>VLOOKUP(A2656,'All Plans inc Retail Parks etc'!$A$2:B5590,2,FALSE)</f>
        <v>1</v>
      </c>
    </row>
    <row r="2657" spans="1:3" ht="12.75">
      <c r="A2657" s="26" t="s">
        <v>56</v>
      </c>
      <c r="B2657" s="27">
        <v>38581</v>
      </c>
      <c r="C2657" s="46" t="e">
        <f>VLOOKUP(A2657,'All Plans inc Retail Parks etc'!$A$2:B5591,2,FALSE)</f>
        <v>#N/A</v>
      </c>
    </row>
    <row r="2658" spans="1:3" ht="12.75">
      <c r="A2658" s="26" t="s">
        <v>832</v>
      </c>
      <c r="B2658" s="27">
        <v>39227</v>
      </c>
      <c r="C2658" s="46">
        <f>VLOOKUP(A2658,'All Plans inc Retail Parks etc'!$A$2:B5592,2,FALSE)</f>
        <v>1</v>
      </c>
    </row>
    <row r="2659" spans="1:3" ht="12.75">
      <c r="A2659" s="26" t="s">
        <v>833</v>
      </c>
      <c r="B2659" s="27">
        <v>39128</v>
      </c>
      <c r="C2659" s="46">
        <f>VLOOKUP(A2659,'All Plans inc Retail Parks etc'!$A$2:B5593,2,FALSE)</f>
        <v>1</v>
      </c>
    </row>
    <row r="2660" spans="1:3" ht="12.75">
      <c r="A2660" s="26" t="s">
        <v>834</v>
      </c>
      <c r="B2660" s="27">
        <v>39211</v>
      </c>
      <c r="C2660" s="46">
        <f>VLOOKUP(A2660,'All Plans inc Retail Parks etc'!$A$2:B5594,2,FALSE)</f>
        <v>1</v>
      </c>
    </row>
    <row r="2661" spans="1:3" ht="12.75">
      <c r="A2661" s="26" t="s">
        <v>1570</v>
      </c>
      <c r="B2661" s="27">
        <v>39469</v>
      </c>
      <c r="C2661" s="46">
        <f>VLOOKUP(A2661,'All Plans inc Retail Parks etc'!$A$2:B5595,2,FALSE)</f>
        <v>1</v>
      </c>
    </row>
    <row r="2662" spans="1:3" ht="12.75">
      <c r="A2662" s="26" t="s">
        <v>835</v>
      </c>
      <c r="B2662" s="27">
        <v>39245</v>
      </c>
      <c r="C2662" s="46">
        <f>VLOOKUP(A2662,'All Plans inc Retail Parks etc'!$A$2:B5596,2,FALSE)</f>
        <v>1</v>
      </c>
    </row>
    <row r="2663" spans="1:3" ht="12.75">
      <c r="A2663" s="26" t="s">
        <v>836</v>
      </c>
      <c r="B2663" s="27">
        <v>39518</v>
      </c>
      <c r="C2663" s="46">
        <f>VLOOKUP(A2663,'All Plans inc Retail Parks etc'!$A$2:B5597,2,FALSE)</f>
        <v>1</v>
      </c>
    </row>
    <row r="2664" spans="1:3" ht="12.75">
      <c r="A2664" s="26" t="s">
        <v>837</v>
      </c>
      <c r="B2664" s="27">
        <v>38761</v>
      </c>
      <c r="C2664" s="46">
        <f>VLOOKUP(A2664,'All Plans inc Retail Parks etc'!$A$2:B5598,2,FALSE)</f>
        <v>1</v>
      </c>
    </row>
    <row r="2665" spans="1:3" ht="12.75">
      <c r="A2665" s="26" t="s">
        <v>838</v>
      </c>
      <c r="B2665" s="27">
        <v>38835</v>
      </c>
      <c r="C2665" s="46">
        <f>VLOOKUP(A2665,'All Plans inc Retail Parks etc'!$A$2:B5599,2,FALSE)</f>
        <v>1</v>
      </c>
    </row>
    <row r="2666" spans="1:3" ht="12.75">
      <c r="A2666" s="26" t="s">
        <v>448</v>
      </c>
      <c r="B2666" s="27">
        <v>39381</v>
      </c>
      <c r="C2666" s="46">
        <f>VLOOKUP(A2666,'All Plans inc Retail Parks etc'!$A$2:B5600,2,FALSE)</f>
        <v>1</v>
      </c>
    </row>
    <row r="2667" spans="1:3" ht="12.75">
      <c r="A2667" s="26" t="s">
        <v>689</v>
      </c>
      <c r="B2667" s="27">
        <v>39582</v>
      </c>
      <c r="C2667" s="46">
        <f>VLOOKUP(A2667,'All Plans inc Retail Parks etc'!$A$2:B5601,2,FALSE)</f>
        <v>1</v>
      </c>
    </row>
    <row r="2668" spans="1:3" ht="12.75">
      <c r="A2668" s="26" t="s">
        <v>690</v>
      </c>
      <c r="B2668" s="27">
        <v>39582</v>
      </c>
      <c r="C2668" s="46">
        <f>VLOOKUP(A2668,'All Plans inc Retail Parks etc'!$A$2:B5602,2,FALSE)</f>
        <v>1</v>
      </c>
    </row>
    <row r="2669" spans="1:3" ht="12.75">
      <c r="A2669" s="26" t="s">
        <v>691</v>
      </c>
      <c r="B2669" s="27">
        <v>39217</v>
      </c>
      <c r="C2669" s="46">
        <f>VLOOKUP(A2669,'All Plans inc Retail Parks etc'!$A$2:B5603,2,FALSE)</f>
        <v>1</v>
      </c>
    </row>
    <row r="2670" spans="1:3" ht="12.75">
      <c r="A2670" s="26" t="s">
        <v>839</v>
      </c>
      <c r="B2670" s="27">
        <v>39591</v>
      </c>
      <c r="C2670" s="46">
        <f>VLOOKUP(A2670,'All Plans inc Retail Parks etc'!$A$2:B5604,2,FALSE)</f>
        <v>1</v>
      </c>
    </row>
    <row r="2671" spans="1:3" ht="12.75">
      <c r="A2671" s="26" t="s">
        <v>692</v>
      </c>
      <c r="B2671" s="27">
        <v>38763</v>
      </c>
      <c r="C2671" s="46">
        <f>VLOOKUP(A2671,'All Plans inc Retail Parks etc'!$A$2:B5605,2,FALSE)</f>
        <v>1</v>
      </c>
    </row>
    <row r="2672" spans="1:3" ht="12.75">
      <c r="A2672" s="26" t="s">
        <v>693</v>
      </c>
      <c r="B2672" s="27">
        <v>39782</v>
      </c>
      <c r="C2672" s="46">
        <f>VLOOKUP(A2672,'All Plans inc Retail Parks etc'!$A$2:B5606,2,FALSE)</f>
        <v>1</v>
      </c>
    </row>
    <row r="2673" spans="1:3" ht="12.75">
      <c r="A2673" s="26" t="s">
        <v>840</v>
      </c>
      <c r="B2673" s="27">
        <v>38981</v>
      </c>
      <c r="C2673" s="46">
        <f>VLOOKUP(A2673,'All Plans inc Retail Parks etc'!$A$2:B5607,2,FALSE)</f>
        <v>1</v>
      </c>
    </row>
    <row r="2674" spans="1:3" ht="12.75">
      <c r="A2674" s="26" t="s">
        <v>841</v>
      </c>
      <c r="B2674" s="27">
        <v>38833</v>
      </c>
      <c r="C2674" s="46">
        <f>VLOOKUP(A2674,'All Plans inc Retail Parks etc'!$A$2:B5608,2,FALSE)</f>
        <v>1</v>
      </c>
    </row>
    <row r="2675" spans="1:3" ht="12.75">
      <c r="A2675" s="26" t="s">
        <v>842</v>
      </c>
      <c r="B2675" s="27">
        <v>39219</v>
      </c>
      <c r="C2675" s="46">
        <f>VLOOKUP(A2675,'All Plans inc Retail Parks etc'!$A$2:B5609,2,FALSE)</f>
        <v>1</v>
      </c>
    </row>
    <row r="2676" spans="1:3" ht="12.75">
      <c r="A2676" s="26" t="s">
        <v>2502</v>
      </c>
      <c r="B2676" s="27">
        <v>39282</v>
      </c>
      <c r="C2676" s="46">
        <f>VLOOKUP(A2676,'All Plans inc Retail Parks etc'!$A$2:B5610,2,FALSE)</f>
        <v>1</v>
      </c>
    </row>
    <row r="2677" spans="1:3" ht="12.75">
      <c r="A2677" s="26" t="s">
        <v>843</v>
      </c>
      <c r="B2677" s="27">
        <v>39435</v>
      </c>
      <c r="C2677" s="46">
        <f>VLOOKUP(A2677,'All Plans inc Retail Parks etc'!$A$2:B5611,2,FALSE)</f>
        <v>1</v>
      </c>
    </row>
    <row r="2678" spans="1:3" ht="12.75">
      <c r="A2678" s="26" t="s">
        <v>1383</v>
      </c>
      <c r="B2678" s="27">
        <v>38516</v>
      </c>
      <c r="C2678" s="46">
        <f>VLOOKUP(A2678,'All Plans inc Retail Parks etc'!$A$2:B5612,2,FALSE)</f>
        <v>1</v>
      </c>
    </row>
    <row r="2679" spans="1:3" ht="12.75">
      <c r="A2679" s="26" t="s">
        <v>694</v>
      </c>
      <c r="B2679" s="27">
        <v>39043</v>
      </c>
      <c r="C2679" s="46">
        <f>VLOOKUP(A2679,'All Plans inc Retail Parks etc'!$A$2:B5613,2,FALSE)</f>
        <v>1</v>
      </c>
    </row>
    <row r="2680" spans="1:3" ht="12.75">
      <c r="A2680" s="26" t="s">
        <v>1571</v>
      </c>
      <c r="B2680" s="27">
        <v>39372</v>
      </c>
      <c r="C2680" s="46">
        <f>VLOOKUP(A2680,'All Plans inc Retail Parks etc'!$A$2:B5614,2,FALSE)</f>
        <v>1</v>
      </c>
    </row>
    <row r="2681" spans="1:3" ht="12.75">
      <c r="A2681" s="26" t="s">
        <v>57</v>
      </c>
      <c r="B2681" s="27">
        <v>38581</v>
      </c>
      <c r="C2681" s="46" t="e">
        <f>VLOOKUP(A2681,'All Plans inc Retail Parks etc'!$A$2:B5615,2,FALSE)</f>
        <v>#N/A</v>
      </c>
    </row>
    <row r="2682" spans="1:3" ht="12.75">
      <c r="A2682" s="26" t="s">
        <v>2143</v>
      </c>
      <c r="B2682" s="27">
        <v>38562</v>
      </c>
      <c r="C2682" s="46">
        <f>VLOOKUP(A2682,'All Plans inc Retail Parks etc'!$A$2:B5616,2,FALSE)</f>
        <v>1</v>
      </c>
    </row>
    <row r="2683" spans="1:3" ht="12.75">
      <c r="A2683" s="26" t="s">
        <v>695</v>
      </c>
      <c r="B2683" s="27">
        <v>39210</v>
      </c>
      <c r="C2683" s="46">
        <f>VLOOKUP(A2683,'All Plans inc Retail Parks etc'!$A$2:B5617,2,FALSE)</f>
        <v>1</v>
      </c>
    </row>
    <row r="2684" spans="1:3" ht="12.75">
      <c r="A2684" s="26" t="s">
        <v>2409</v>
      </c>
      <c r="B2684" s="27">
        <v>39316</v>
      </c>
      <c r="C2684" s="46">
        <f>VLOOKUP(A2684,'All Plans inc Retail Parks etc'!$A$2:B5618,2,FALSE)</f>
        <v>1</v>
      </c>
    </row>
    <row r="2685" spans="1:3" ht="12.75">
      <c r="A2685" s="26" t="s">
        <v>844</v>
      </c>
      <c r="B2685" s="27">
        <v>38813</v>
      </c>
      <c r="C2685" s="46">
        <f>VLOOKUP(A2685,'All Plans inc Retail Parks etc'!$A$2:B5619,2,FALSE)</f>
        <v>1</v>
      </c>
    </row>
    <row r="2686" spans="1:3" ht="12.75">
      <c r="A2686" s="26" t="s">
        <v>845</v>
      </c>
      <c r="B2686" s="27">
        <v>39232</v>
      </c>
      <c r="C2686" s="46">
        <f>VLOOKUP(A2686,'All Plans inc Retail Parks etc'!$A$2:B5620,2,FALSE)</f>
        <v>1</v>
      </c>
    </row>
    <row r="2687" spans="1:3" ht="12.75">
      <c r="A2687" s="26" t="s">
        <v>2144</v>
      </c>
      <c r="B2687" s="27">
        <v>38503</v>
      </c>
      <c r="C2687" s="46">
        <f>VLOOKUP(A2687,'All Plans inc Retail Parks etc'!$A$2:B5621,2,FALSE)</f>
        <v>1</v>
      </c>
    </row>
    <row r="2688" spans="1:3" ht="12.75">
      <c r="A2688" s="26" t="s">
        <v>696</v>
      </c>
      <c r="B2688" s="27">
        <v>39813</v>
      </c>
      <c r="C2688" s="46">
        <f>VLOOKUP(A2688,'All Plans inc Retail Parks etc'!$A$2:B5622,2,FALSE)</f>
        <v>1</v>
      </c>
    </row>
    <row r="2689" spans="1:3" ht="12.75">
      <c r="A2689" s="26" t="s">
        <v>846</v>
      </c>
      <c r="B2689" s="27">
        <v>39287</v>
      </c>
      <c r="C2689" s="46">
        <f>VLOOKUP(A2689,'All Plans inc Retail Parks etc'!$A$2:B5623,2,FALSE)</f>
        <v>1</v>
      </c>
    </row>
    <row r="2690" spans="1:3" ht="12.75">
      <c r="A2690" s="26" t="s">
        <v>58</v>
      </c>
      <c r="B2690" s="27">
        <v>38581</v>
      </c>
      <c r="C2690" s="46" t="e">
        <f>VLOOKUP(A2690,'All Plans inc Retail Parks etc'!$A$2:B5624,2,FALSE)</f>
        <v>#N/A</v>
      </c>
    </row>
    <row r="2691" spans="1:3" ht="12.75">
      <c r="A2691" s="26" t="s">
        <v>59</v>
      </c>
      <c r="B2691" s="27">
        <v>38581</v>
      </c>
      <c r="C2691" s="46" t="e">
        <f>VLOOKUP(A2691,'All Plans inc Retail Parks etc'!$A$2:B5625,2,FALSE)</f>
        <v>#N/A</v>
      </c>
    </row>
    <row r="2692" spans="1:3" ht="12.75">
      <c r="A2692" s="26" t="s">
        <v>847</v>
      </c>
      <c r="B2692" s="27">
        <v>38793</v>
      </c>
      <c r="C2692" s="46">
        <f>VLOOKUP(A2692,'All Plans inc Retail Parks etc'!$A$2:B5626,2,FALSE)</f>
        <v>1</v>
      </c>
    </row>
    <row r="2693" spans="1:3" ht="12.75">
      <c r="A2693" s="26" t="s">
        <v>848</v>
      </c>
      <c r="B2693" s="27">
        <v>39099</v>
      </c>
      <c r="C2693" s="46">
        <f>VLOOKUP(A2693,'All Plans inc Retail Parks etc'!$A$2:B5627,2,FALSE)</f>
        <v>1</v>
      </c>
    </row>
    <row r="2694" spans="1:3" ht="12.75">
      <c r="A2694" s="26" t="s">
        <v>849</v>
      </c>
      <c r="B2694" s="27">
        <v>39609</v>
      </c>
      <c r="C2694" s="46">
        <f>VLOOKUP(A2694,'All Plans inc Retail Parks etc'!$A$2:B5628,2,FALSE)</f>
        <v>1</v>
      </c>
    </row>
    <row r="2695" spans="1:3" ht="12.75">
      <c r="A2695" s="26" t="s">
        <v>697</v>
      </c>
      <c r="B2695" s="27">
        <v>39813</v>
      </c>
      <c r="C2695" s="46">
        <f>VLOOKUP(A2695,'All Plans inc Retail Parks etc'!$A$2:B5629,2,FALSE)</f>
        <v>1</v>
      </c>
    </row>
    <row r="2696" spans="1:3" ht="12.75">
      <c r="A2696" s="26" t="s">
        <v>850</v>
      </c>
      <c r="B2696" s="27">
        <v>38903</v>
      </c>
      <c r="C2696" s="46">
        <f>VLOOKUP(A2696,'All Plans inc Retail Parks etc'!$A$2:B5630,2,FALSE)</f>
        <v>1</v>
      </c>
    </row>
    <row r="2697" spans="1:3" ht="12.75">
      <c r="A2697" s="26" t="s">
        <v>851</v>
      </c>
      <c r="B2697" s="27">
        <v>39903</v>
      </c>
      <c r="C2697" s="46">
        <f>VLOOKUP(A2697,'All Plans inc Retail Parks etc'!$A$2:B5631,2,FALSE)</f>
        <v>1</v>
      </c>
    </row>
    <row r="2698" spans="1:3" ht="12.75">
      <c r="A2698" s="26" t="s">
        <v>2503</v>
      </c>
      <c r="B2698" s="27">
        <v>39898</v>
      </c>
      <c r="C2698" s="46">
        <f>VLOOKUP(A2698,'All Plans inc Retail Parks etc'!$A$2:B5632,2,FALSE)</f>
        <v>1</v>
      </c>
    </row>
    <row r="2699" spans="1:3" ht="12.75">
      <c r="A2699" s="26" t="s">
        <v>852</v>
      </c>
      <c r="B2699" s="27">
        <v>39681</v>
      </c>
      <c r="C2699" s="46">
        <f>VLOOKUP(A2699,'All Plans inc Retail Parks etc'!$A$2:B5633,2,FALSE)</f>
        <v>1</v>
      </c>
    </row>
    <row r="2700" spans="1:3" ht="12.75">
      <c r="A2700" s="26" t="s">
        <v>1384</v>
      </c>
      <c r="B2700" s="27">
        <v>39576</v>
      </c>
      <c r="C2700" s="46">
        <f>VLOOKUP(A2700,'All Plans inc Retail Parks etc'!$A$2:B5634,2,FALSE)</f>
        <v>1</v>
      </c>
    </row>
    <row r="2701" spans="1:3" ht="12.75">
      <c r="A2701" s="26" t="s">
        <v>2410</v>
      </c>
      <c r="B2701" s="27">
        <v>39576</v>
      </c>
      <c r="C2701" s="46">
        <f>VLOOKUP(A2701,'All Plans inc Retail Parks etc'!$A$2:B5635,2,FALSE)</f>
        <v>1</v>
      </c>
    </row>
    <row r="2702" spans="1:3" ht="12.75">
      <c r="A2702" s="26" t="s">
        <v>1385</v>
      </c>
      <c r="B2702" s="27">
        <v>39576</v>
      </c>
      <c r="C2702" s="46">
        <f>VLOOKUP(A2702,'All Plans inc Retail Parks etc'!$A$2:B5636,2,FALSE)</f>
        <v>1</v>
      </c>
    </row>
    <row r="2703" spans="1:3" ht="12.75">
      <c r="A2703" s="26" t="s">
        <v>698</v>
      </c>
      <c r="B2703" s="27">
        <v>38938</v>
      </c>
      <c r="C2703" s="46">
        <f>VLOOKUP(A2703,'All Plans inc Retail Parks etc'!$A$2:B5637,2,FALSE)</f>
        <v>1</v>
      </c>
    </row>
    <row r="2704" spans="1:3" ht="12.75">
      <c r="A2704" s="26" t="s">
        <v>853</v>
      </c>
      <c r="B2704" s="27">
        <v>39388</v>
      </c>
      <c r="C2704" s="46">
        <f>VLOOKUP(A2704,'All Plans inc Retail Parks etc'!$A$2:B5638,2,FALSE)</f>
        <v>1</v>
      </c>
    </row>
    <row r="2705" spans="1:3" ht="12.75">
      <c r="A2705" s="26" t="s">
        <v>854</v>
      </c>
      <c r="B2705" s="27">
        <v>38734</v>
      </c>
      <c r="C2705" s="46">
        <f>VLOOKUP(A2705,'All Plans inc Retail Parks etc'!$A$2:B5639,2,FALSE)</f>
        <v>1</v>
      </c>
    </row>
    <row r="2706" spans="1:3" ht="12.75">
      <c r="A2706" s="26" t="s">
        <v>1386</v>
      </c>
      <c r="B2706" s="27">
        <v>38418</v>
      </c>
      <c r="C2706" s="46">
        <f>VLOOKUP(A2706,'All Plans inc Retail Parks etc'!$A$2:B5640,2,FALSE)</f>
        <v>1</v>
      </c>
    </row>
    <row r="2707" spans="1:3" ht="12.75">
      <c r="A2707" s="26" t="s">
        <v>699</v>
      </c>
      <c r="B2707" s="27">
        <v>38811</v>
      </c>
      <c r="C2707" s="46">
        <f>VLOOKUP(A2707,'All Plans inc Retail Parks etc'!$A$2:B5641,2,FALSE)</f>
        <v>1</v>
      </c>
    </row>
    <row r="2708" spans="1:3" ht="12.75">
      <c r="A2708" s="26" t="s">
        <v>2772</v>
      </c>
      <c r="B2708" s="27">
        <v>39132</v>
      </c>
      <c r="C2708" s="46">
        <f>VLOOKUP(A2708,'All Plans inc Retail Parks etc'!$A$2:B5642,2,FALSE)</f>
        <v>1</v>
      </c>
    </row>
    <row r="2709" spans="1:3" ht="12.75">
      <c r="A2709" s="26" t="s">
        <v>2773</v>
      </c>
      <c r="B2709" s="27">
        <v>38827</v>
      </c>
      <c r="C2709" s="46">
        <f>VLOOKUP(A2709,'All Plans inc Retail Parks etc'!$A$2:B5643,2,FALSE)</f>
        <v>1</v>
      </c>
    </row>
    <row r="2710" spans="1:3" ht="12.75">
      <c r="A2710" s="26" t="s">
        <v>2774</v>
      </c>
      <c r="B2710" s="27">
        <v>39689</v>
      </c>
      <c r="C2710" s="46">
        <f>VLOOKUP(A2710,'All Plans inc Retail Parks etc'!$A$2:B5644,2,FALSE)</f>
        <v>1</v>
      </c>
    </row>
    <row r="2711" spans="1:3" ht="12.75">
      <c r="A2711" s="26" t="s">
        <v>700</v>
      </c>
      <c r="B2711" s="27">
        <v>39042</v>
      </c>
      <c r="C2711" s="46">
        <f>VLOOKUP(A2711,'All Plans inc Retail Parks etc'!$A$2:B5645,2,FALSE)</f>
        <v>1</v>
      </c>
    </row>
    <row r="2712" spans="1:3" ht="12.75">
      <c r="A2712" s="26" t="s">
        <v>701</v>
      </c>
      <c r="B2712" s="27">
        <v>39042</v>
      </c>
      <c r="C2712" s="46">
        <f>VLOOKUP(A2712,'All Plans inc Retail Parks etc'!$A$2:B5646,2,FALSE)</f>
        <v>1</v>
      </c>
    </row>
    <row r="2713" spans="1:3" ht="12.75">
      <c r="A2713" s="26" t="s">
        <v>702</v>
      </c>
      <c r="B2713" s="27">
        <v>39042</v>
      </c>
      <c r="C2713" s="46">
        <f>VLOOKUP(A2713,'All Plans inc Retail Parks etc'!$A$2:B5647,2,FALSE)</f>
        <v>1</v>
      </c>
    </row>
    <row r="2714" spans="1:3" ht="12.75">
      <c r="A2714" s="26" t="s">
        <v>2775</v>
      </c>
      <c r="B2714" s="27">
        <v>38848</v>
      </c>
      <c r="C2714" s="46">
        <f>VLOOKUP(A2714,'All Plans inc Retail Parks etc'!$A$2:B5648,2,FALSE)</f>
        <v>1</v>
      </c>
    </row>
    <row r="2715" spans="1:3" ht="12.75">
      <c r="A2715" s="26" t="s">
        <v>2776</v>
      </c>
      <c r="B2715" s="27">
        <v>38903</v>
      </c>
      <c r="C2715" s="46">
        <f>VLOOKUP(A2715,'All Plans inc Retail Parks etc'!$A$2:B5649,2,FALSE)</f>
        <v>1</v>
      </c>
    </row>
    <row r="2716" spans="1:3" ht="12.75">
      <c r="A2716" s="26" t="s">
        <v>703</v>
      </c>
      <c r="B2716" s="27">
        <v>39395</v>
      </c>
      <c r="C2716" s="46">
        <f>VLOOKUP(A2716,'All Plans inc Retail Parks etc'!$A$2:B5650,2,FALSE)</f>
        <v>1</v>
      </c>
    </row>
    <row r="2717" spans="1:3" ht="12.75">
      <c r="A2717" s="26" t="s">
        <v>2777</v>
      </c>
      <c r="B2717" s="27">
        <v>39023</v>
      </c>
      <c r="C2717" s="46">
        <f>VLOOKUP(A2717,'All Plans inc Retail Parks etc'!$A$2:B5651,2,FALSE)</f>
        <v>1</v>
      </c>
    </row>
    <row r="2718" spans="1:3" ht="12.75">
      <c r="A2718" s="26" t="s">
        <v>2778</v>
      </c>
      <c r="B2718" s="27">
        <v>38819</v>
      </c>
      <c r="C2718" s="46">
        <f>VLOOKUP(A2718,'All Plans inc Retail Parks etc'!$A$2:B5652,2,FALSE)</f>
        <v>1</v>
      </c>
    </row>
    <row r="2719" spans="1:3" ht="12.75">
      <c r="A2719" s="26" t="s">
        <v>2779</v>
      </c>
      <c r="B2719" s="27">
        <v>39612</v>
      </c>
      <c r="C2719" s="46">
        <f>VLOOKUP(A2719,'All Plans inc Retail Parks etc'!$A$2:B5653,2,FALSE)</f>
        <v>1</v>
      </c>
    </row>
    <row r="2720" spans="1:3" ht="12.75">
      <c r="A2720" s="26" t="s">
        <v>704</v>
      </c>
      <c r="B2720" s="27">
        <v>38853</v>
      </c>
      <c r="C2720" s="46">
        <f>VLOOKUP(A2720,'All Plans inc Retail Parks etc'!$A$2:B5654,2,FALSE)</f>
        <v>1</v>
      </c>
    </row>
    <row r="2721" spans="1:3" ht="12.75">
      <c r="A2721" s="26" t="s">
        <v>60</v>
      </c>
      <c r="B2721" s="27">
        <v>38581</v>
      </c>
      <c r="C2721" s="46" t="e">
        <f>VLOOKUP(A2721,'All Plans inc Retail Parks etc'!$A$2:B5655,2,FALSE)</f>
        <v>#N/A</v>
      </c>
    </row>
    <row r="2722" spans="1:3" ht="12.75">
      <c r="A2722" s="26" t="s">
        <v>2780</v>
      </c>
      <c r="B2722" s="27">
        <v>39766</v>
      </c>
      <c r="C2722" s="46">
        <f>VLOOKUP(A2722,'All Plans inc Retail Parks etc'!$A$2:B5656,2,FALSE)</f>
        <v>1</v>
      </c>
    </row>
    <row r="2723" spans="1:3" ht="12.75">
      <c r="A2723" s="26" t="s">
        <v>2896</v>
      </c>
      <c r="B2723" s="27">
        <v>39933</v>
      </c>
      <c r="C2723" s="46">
        <f>VLOOKUP(A2723,'All Plans inc Retail Parks etc'!$A$2:B5657,2,FALSE)</f>
        <v>1</v>
      </c>
    </row>
    <row r="2724" spans="1:3" ht="12.75">
      <c r="A2724" s="26" t="s">
        <v>2897</v>
      </c>
      <c r="B2724" s="27">
        <v>39892</v>
      </c>
      <c r="C2724" s="46">
        <f>VLOOKUP(A2724,'All Plans inc Retail Parks etc'!$A$2:B5658,2,FALSE)</f>
        <v>1</v>
      </c>
    </row>
    <row r="2725" spans="1:3" ht="12.75">
      <c r="A2725" s="26" t="s">
        <v>2898</v>
      </c>
      <c r="B2725" s="27">
        <v>39008</v>
      </c>
      <c r="C2725" s="46">
        <f>VLOOKUP(A2725,'All Plans inc Retail Parks etc'!$A$2:B5659,2,FALSE)</f>
        <v>1</v>
      </c>
    </row>
    <row r="2726" spans="1:3" ht="12.75">
      <c r="A2726" s="26" t="s">
        <v>2899</v>
      </c>
      <c r="B2726" s="27">
        <v>39612</v>
      </c>
      <c r="C2726" s="46">
        <f>VLOOKUP(A2726,'All Plans inc Retail Parks etc'!$A$2:B5660,2,FALSE)</f>
        <v>1</v>
      </c>
    </row>
    <row r="2727" spans="1:3" ht="12.75">
      <c r="A2727" s="26" t="s">
        <v>2900</v>
      </c>
      <c r="B2727" s="27">
        <v>39612</v>
      </c>
      <c r="C2727" s="46">
        <f>VLOOKUP(A2727,'All Plans inc Retail Parks etc'!$A$2:B5661,2,FALSE)</f>
        <v>1</v>
      </c>
    </row>
    <row r="2728" spans="1:3" ht="12.75">
      <c r="A2728" s="26" t="s">
        <v>2781</v>
      </c>
      <c r="B2728" s="27">
        <v>39611</v>
      </c>
      <c r="C2728" s="46">
        <f>VLOOKUP(A2728,'All Plans inc Retail Parks etc'!$A$2:B5662,2,FALSE)</f>
        <v>1</v>
      </c>
    </row>
    <row r="2729" spans="1:3" ht="12.75">
      <c r="A2729" s="26" t="s">
        <v>2901</v>
      </c>
      <c r="B2729" s="27">
        <v>39213</v>
      </c>
      <c r="C2729" s="46">
        <f>VLOOKUP(A2729,'All Plans inc Retail Parks etc'!$A$2:B5663,2,FALSE)</f>
        <v>1</v>
      </c>
    </row>
    <row r="2730" spans="1:3" ht="12.75">
      <c r="A2730" s="26" t="s">
        <v>2902</v>
      </c>
      <c r="B2730" s="27">
        <v>39302</v>
      </c>
      <c r="C2730" s="46">
        <f>VLOOKUP(A2730,'All Plans inc Retail Parks etc'!$A$2:B5664,2,FALSE)</f>
        <v>1</v>
      </c>
    </row>
    <row r="2731" spans="1:3" ht="12.75">
      <c r="A2731" s="26" t="s">
        <v>979</v>
      </c>
      <c r="B2731" s="27">
        <v>39813</v>
      </c>
      <c r="C2731" s="46">
        <f>VLOOKUP(A2731,'All Plans inc Retail Parks etc'!$A$2:B5665,2,FALSE)</f>
        <v>1</v>
      </c>
    </row>
    <row r="2732" spans="1:3" ht="12.75">
      <c r="A2732" s="26" t="s">
        <v>2145</v>
      </c>
      <c r="B2732" s="27">
        <v>38601</v>
      </c>
      <c r="C2732" s="46">
        <f>VLOOKUP(A2732,'All Plans inc Retail Parks etc'!$A$2:B5666,2,FALSE)</f>
        <v>1</v>
      </c>
    </row>
    <row r="2733" spans="1:3" ht="12.75">
      <c r="A2733" s="26" t="s">
        <v>2782</v>
      </c>
      <c r="B2733" s="27">
        <v>39695</v>
      </c>
      <c r="C2733" s="46">
        <f>VLOOKUP(A2733,'All Plans inc Retail Parks etc'!$A$2:B5667,2,FALSE)</f>
        <v>1</v>
      </c>
    </row>
    <row r="2734" spans="1:3" ht="12.75">
      <c r="A2734" s="26" t="s">
        <v>980</v>
      </c>
      <c r="B2734" s="27">
        <v>39813</v>
      </c>
      <c r="C2734" s="46">
        <f>VLOOKUP(A2734,'All Plans inc Retail Parks etc'!$A$2:B5668,2,FALSE)</f>
        <v>1</v>
      </c>
    </row>
    <row r="2735" spans="1:3" ht="12.75">
      <c r="A2735" s="26" t="s">
        <v>2411</v>
      </c>
      <c r="B2735" s="27">
        <v>38420</v>
      </c>
      <c r="C2735" s="46">
        <f>VLOOKUP(A2735,'All Plans inc Retail Parks etc'!$A$2:B5669,2,FALSE)</f>
        <v>1</v>
      </c>
    </row>
    <row r="2736" spans="1:3" ht="12.75">
      <c r="A2736" s="26" t="s">
        <v>2504</v>
      </c>
      <c r="B2736" s="27">
        <v>39314</v>
      </c>
      <c r="C2736" s="46">
        <f>VLOOKUP(A2736,'All Plans inc Retail Parks etc'!$A$2:B5670,2,FALSE)</f>
        <v>1</v>
      </c>
    </row>
    <row r="2737" spans="1:3" ht="12.75">
      <c r="A2737" s="26" t="s">
        <v>1651</v>
      </c>
      <c r="B2737" s="27">
        <v>39288</v>
      </c>
      <c r="C2737" s="46">
        <f>VLOOKUP(A2737,'All Plans inc Retail Parks etc'!$A$2:B5671,2,FALSE)</f>
        <v>1</v>
      </c>
    </row>
    <row r="2738" spans="1:3" ht="12.75">
      <c r="A2738" s="26" t="s">
        <v>2783</v>
      </c>
      <c r="B2738" s="27">
        <v>38944</v>
      </c>
      <c r="C2738" s="46">
        <f>VLOOKUP(A2738,'All Plans inc Retail Parks etc'!$A$2:B5672,2,FALSE)</f>
        <v>1</v>
      </c>
    </row>
    <row r="2739" spans="1:3" ht="12.75">
      <c r="A2739" s="26" t="s">
        <v>2784</v>
      </c>
      <c r="B2739" s="27">
        <v>39486</v>
      </c>
      <c r="C2739" s="46">
        <f>VLOOKUP(A2739,'All Plans inc Retail Parks etc'!$A$2:B5673,2,FALSE)</f>
        <v>1</v>
      </c>
    </row>
    <row r="2740" spans="1:3" ht="12.75">
      <c r="A2740" s="26" t="s">
        <v>2576</v>
      </c>
      <c r="B2740" s="27">
        <v>38908</v>
      </c>
      <c r="C2740" s="46">
        <f>VLOOKUP(A2740,'All Plans inc Retail Parks etc'!$A$2:B5674,2,FALSE)</f>
        <v>1</v>
      </c>
    </row>
    <row r="2741" spans="1:3" ht="12.75">
      <c r="A2741" s="26" t="s">
        <v>2785</v>
      </c>
      <c r="B2741" s="27">
        <v>39877</v>
      </c>
      <c r="C2741" s="46">
        <f>VLOOKUP(A2741,'All Plans inc Retail Parks etc'!$A$2:B5675,2,FALSE)</f>
        <v>1</v>
      </c>
    </row>
    <row r="2742" spans="1:3" ht="12.75">
      <c r="A2742" s="26" t="s">
        <v>2786</v>
      </c>
      <c r="B2742" s="27">
        <v>39147</v>
      </c>
      <c r="C2742" s="46">
        <f>VLOOKUP(A2742,'All Plans inc Retail Parks etc'!$A$2:B5676,2,FALSE)</f>
        <v>1</v>
      </c>
    </row>
    <row r="2743" spans="1:3" ht="12.75">
      <c r="A2743" s="26" t="s">
        <v>2787</v>
      </c>
      <c r="B2743" s="27">
        <v>39601</v>
      </c>
      <c r="C2743" s="46">
        <f>VLOOKUP(A2743,'All Plans inc Retail Parks etc'!$A$2:B5677,2,FALSE)</f>
        <v>1</v>
      </c>
    </row>
    <row r="2744" spans="1:3" ht="12.75">
      <c r="A2744" s="26" t="s">
        <v>2505</v>
      </c>
      <c r="B2744" s="27">
        <v>39287</v>
      </c>
      <c r="C2744" s="46">
        <f>VLOOKUP(A2744,'All Plans inc Retail Parks etc'!$A$2:B5678,2,FALSE)</f>
        <v>1</v>
      </c>
    </row>
    <row r="2745" spans="1:3" ht="12.75">
      <c r="A2745" s="26" t="s">
        <v>1387</v>
      </c>
      <c r="B2745" s="27">
        <v>38516</v>
      </c>
      <c r="C2745" s="46">
        <f>VLOOKUP(A2745,'All Plans inc Retail Parks etc'!$A$2:B5679,2,FALSE)</f>
        <v>1</v>
      </c>
    </row>
    <row r="2746" spans="1:3" ht="12.75">
      <c r="A2746" s="26" t="s">
        <v>981</v>
      </c>
      <c r="B2746" s="27">
        <v>38944</v>
      </c>
      <c r="C2746" s="46">
        <f>VLOOKUP(A2746,'All Plans inc Retail Parks etc'!$A$2:B5680,2,FALSE)</f>
        <v>1</v>
      </c>
    </row>
    <row r="2747" spans="1:3" ht="12.75">
      <c r="A2747" s="26" t="s">
        <v>2788</v>
      </c>
      <c r="B2747" s="27">
        <v>39073</v>
      </c>
      <c r="C2747" s="46">
        <f>VLOOKUP(A2747,'All Plans inc Retail Parks etc'!$A$2:B5681,2,FALSE)</f>
        <v>1</v>
      </c>
    </row>
    <row r="2748" spans="1:3" ht="12.75">
      <c r="A2748" s="26" t="s">
        <v>2146</v>
      </c>
      <c r="B2748" s="27">
        <v>38495</v>
      </c>
      <c r="C2748" s="46">
        <f>VLOOKUP(A2748,'All Plans inc Retail Parks etc'!$A$2:B5682,2,FALSE)</f>
        <v>1</v>
      </c>
    </row>
    <row r="2749" spans="1:3" ht="12.75">
      <c r="A2749" s="26" t="s">
        <v>1652</v>
      </c>
      <c r="B2749" s="27">
        <v>38512</v>
      </c>
      <c r="C2749" s="46">
        <f>VLOOKUP(A2749,'All Plans inc Retail Parks etc'!$A$2:B5683,2,FALSE)</f>
        <v>1</v>
      </c>
    </row>
    <row r="2750" spans="1:3" ht="12.75">
      <c r="A2750" s="26" t="s">
        <v>2789</v>
      </c>
      <c r="B2750" s="27">
        <v>39114</v>
      </c>
      <c r="C2750" s="46">
        <f>VLOOKUP(A2750,'All Plans inc Retail Parks etc'!$A$2:B5684,2,FALSE)</f>
        <v>1</v>
      </c>
    </row>
    <row r="2751" spans="1:3" ht="12.75">
      <c r="A2751" s="26" t="s">
        <v>340</v>
      </c>
      <c r="B2751" s="27">
        <v>39114</v>
      </c>
      <c r="C2751" s="46">
        <f>VLOOKUP(A2751,'All Plans inc Retail Parks etc'!$A$2:B5685,2,FALSE)</f>
        <v>1</v>
      </c>
    </row>
    <row r="2752" spans="1:3" ht="12.75">
      <c r="A2752" s="26" t="s">
        <v>2790</v>
      </c>
      <c r="B2752" s="27">
        <v>39388</v>
      </c>
      <c r="C2752" s="46">
        <f>VLOOKUP(A2752,'All Plans inc Retail Parks etc'!$A$2:B5686,2,FALSE)</f>
        <v>1</v>
      </c>
    </row>
    <row r="2753" spans="1:3" ht="12.75">
      <c r="A2753" s="26" t="s">
        <v>1504</v>
      </c>
      <c r="B2753" s="27">
        <v>39736</v>
      </c>
      <c r="C2753" s="46">
        <f>VLOOKUP(A2753,'All Plans inc Retail Parks etc'!$A$2:B5687,2,FALSE)</f>
        <v>1</v>
      </c>
    </row>
    <row r="2754" spans="1:3" ht="12.75">
      <c r="A2754" s="26" t="s">
        <v>2791</v>
      </c>
      <c r="B2754" s="27">
        <v>39829</v>
      </c>
      <c r="C2754" s="46">
        <f>VLOOKUP(A2754,'All Plans inc Retail Parks etc'!$A$2:B5688,2,FALSE)</f>
        <v>1</v>
      </c>
    </row>
    <row r="2755" spans="1:3" ht="12.75">
      <c r="A2755" s="26" t="s">
        <v>2792</v>
      </c>
      <c r="B2755" s="27">
        <v>39589</v>
      </c>
      <c r="C2755" s="46">
        <f>VLOOKUP(A2755,'All Plans inc Retail Parks etc'!$A$2:B5689,2,FALSE)</f>
        <v>1</v>
      </c>
    </row>
    <row r="2756" spans="1:3" ht="12.75">
      <c r="A2756" s="26" t="s">
        <v>982</v>
      </c>
      <c r="B2756" s="27">
        <v>39157</v>
      </c>
      <c r="C2756" s="46">
        <f>VLOOKUP(A2756,'All Plans inc Retail Parks etc'!$A$2:B5690,2,FALSE)</f>
        <v>1</v>
      </c>
    </row>
    <row r="2757" spans="1:3" ht="12.75">
      <c r="A2757" s="26" t="s">
        <v>2793</v>
      </c>
      <c r="B2757" s="27">
        <v>39350</v>
      </c>
      <c r="C2757" s="46">
        <f>VLOOKUP(A2757,'All Plans inc Retail Parks etc'!$A$2:B5691,2,FALSE)</f>
        <v>1</v>
      </c>
    </row>
    <row r="2758" spans="1:3" ht="12.75">
      <c r="A2758" s="26" t="s">
        <v>2794</v>
      </c>
      <c r="B2758" s="27">
        <v>39213</v>
      </c>
      <c r="C2758" s="46">
        <f>VLOOKUP(A2758,'All Plans inc Retail Parks etc'!$A$2:B5692,2,FALSE)</f>
        <v>1</v>
      </c>
    </row>
    <row r="2759" spans="1:3" ht="12.75">
      <c r="A2759" s="26" t="s">
        <v>983</v>
      </c>
      <c r="B2759" s="27">
        <v>39813</v>
      </c>
      <c r="C2759" s="46">
        <f>VLOOKUP(A2759,'All Plans inc Retail Parks etc'!$A$2:B5693,2,FALSE)</f>
        <v>1</v>
      </c>
    </row>
    <row r="2760" spans="1:3" ht="12.75">
      <c r="A2760" s="26" t="s">
        <v>2795</v>
      </c>
      <c r="B2760" s="27">
        <v>39598</v>
      </c>
      <c r="C2760" s="46">
        <f>VLOOKUP(A2760,'All Plans inc Retail Parks etc'!$A$2:B5694,2,FALSE)</f>
        <v>1</v>
      </c>
    </row>
    <row r="2761" spans="1:3" ht="12.75">
      <c r="A2761" s="26" t="s">
        <v>2204</v>
      </c>
      <c r="B2761" s="27">
        <v>39135</v>
      </c>
      <c r="C2761" s="46">
        <f>VLOOKUP(A2761,'All Plans inc Retail Parks etc'!$A$2:B5695,2,FALSE)</f>
        <v>1</v>
      </c>
    </row>
    <row r="2762" spans="1:3" ht="12.75">
      <c r="A2762" s="26" t="s">
        <v>2796</v>
      </c>
      <c r="B2762" s="27">
        <v>39367</v>
      </c>
      <c r="C2762" s="46">
        <f>VLOOKUP(A2762,'All Plans inc Retail Parks etc'!$A$2:B5696,2,FALSE)</f>
        <v>1</v>
      </c>
    </row>
    <row r="2763" spans="1:3" ht="12.75">
      <c r="A2763" s="26" t="s">
        <v>2797</v>
      </c>
      <c r="B2763" s="27">
        <v>39813</v>
      </c>
      <c r="C2763" s="46">
        <f>VLOOKUP(A2763,'All Plans inc Retail Parks etc'!$A$2:B5697,2,FALSE)</f>
        <v>1</v>
      </c>
    </row>
    <row r="2764" spans="1:3" ht="12.75">
      <c r="A2764" s="26" t="s">
        <v>984</v>
      </c>
      <c r="B2764" s="27">
        <v>39388</v>
      </c>
      <c r="C2764" s="46">
        <f>VLOOKUP(A2764,'All Plans inc Retail Parks etc'!$A$2:B5698,2,FALSE)</f>
        <v>1</v>
      </c>
    </row>
    <row r="2765" spans="1:3" ht="12.75">
      <c r="A2765" s="26" t="s">
        <v>1388</v>
      </c>
      <c r="B2765" s="27">
        <v>38517</v>
      </c>
      <c r="C2765" s="46">
        <f>VLOOKUP(A2765,'All Plans inc Retail Parks etc'!$A$2:B5699,2,FALSE)</f>
        <v>1</v>
      </c>
    </row>
    <row r="2766" spans="1:3" ht="12.75">
      <c r="A2766" s="26" t="s">
        <v>985</v>
      </c>
      <c r="B2766" s="27">
        <v>39063</v>
      </c>
      <c r="C2766" s="46">
        <f>VLOOKUP(A2766,'All Plans inc Retail Parks etc'!$A$2:B5700,2,FALSE)</f>
        <v>1</v>
      </c>
    </row>
    <row r="2767" spans="1:3" ht="12.75">
      <c r="A2767" s="26" t="s">
        <v>986</v>
      </c>
      <c r="B2767" s="27">
        <v>39388</v>
      </c>
      <c r="C2767" s="46">
        <f>VLOOKUP(A2767,'All Plans inc Retail Parks etc'!$A$2:B5701,2,FALSE)</f>
        <v>1</v>
      </c>
    </row>
    <row r="2768" spans="1:3" ht="12.75">
      <c r="A2768" s="26" t="s">
        <v>987</v>
      </c>
      <c r="B2768" s="27">
        <v>39195</v>
      </c>
      <c r="C2768" s="46">
        <f>VLOOKUP(A2768,'All Plans inc Retail Parks etc'!$A$2:B5702,2,FALSE)</f>
        <v>1</v>
      </c>
    </row>
    <row r="2769" spans="1:3" ht="12.75">
      <c r="A2769" s="26" t="s">
        <v>1389</v>
      </c>
      <c r="B2769" s="27">
        <v>38329</v>
      </c>
      <c r="C2769" s="46">
        <f>VLOOKUP(A2769,'All Plans inc Retail Parks etc'!$A$2:B5703,2,FALSE)</f>
        <v>1</v>
      </c>
    </row>
    <row r="2770" spans="1:3" ht="12.75">
      <c r="A2770" s="26" t="s">
        <v>988</v>
      </c>
      <c r="B2770" s="27">
        <v>39070</v>
      </c>
      <c r="C2770" s="46">
        <f>VLOOKUP(A2770,'All Plans inc Retail Parks etc'!$A$2:B5704,2,FALSE)</f>
        <v>1</v>
      </c>
    </row>
    <row r="2771" spans="1:3" ht="12.75">
      <c r="A2771" s="26" t="s">
        <v>2798</v>
      </c>
      <c r="B2771" s="27">
        <v>39778</v>
      </c>
      <c r="C2771" s="46">
        <f>VLOOKUP(A2771,'All Plans inc Retail Parks etc'!$A$2:B5705,2,FALSE)</f>
        <v>1</v>
      </c>
    </row>
    <row r="2772" spans="1:3" ht="12.75">
      <c r="A2772" s="26" t="s">
        <v>2799</v>
      </c>
      <c r="B2772" s="27">
        <v>39570</v>
      </c>
      <c r="C2772" s="46">
        <f>VLOOKUP(A2772,'All Plans inc Retail Parks etc'!$A$2:B5706,2,FALSE)</f>
        <v>1</v>
      </c>
    </row>
    <row r="2773" spans="1:3" ht="12.75">
      <c r="A2773" s="26" t="s">
        <v>989</v>
      </c>
      <c r="B2773" s="27">
        <v>39782</v>
      </c>
      <c r="C2773" s="46">
        <f>VLOOKUP(A2773,'All Plans inc Retail Parks etc'!$A$2:B5707,2,FALSE)</f>
        <v>1</v>
      </c>
    </row>
    <row r="2774" spans="1:3" ht="12.75">
      <c r="A2774" s="26" t="s">
        <v>977</v>
      </c>
      <c r="B2774" s="27">
        <v>38310</v>
      </c>
      <c r="C2774" s="46">
        <f>VLOOKUP(A2774,'All Plans inc Retail Parks etc'!$A$2:B5708,2,FALSE)</f>
        <v>1</v>
      </c>
    </row>
    <row r="2775" spans="1:3" ht="12.75">
      <c r="A2775" s="26" t="s">
        <v>1613</v>
      </c>
      <c r="B2775" s="27">
        <v>39493</v>
      </c>
      <c r="C2775" s="46">
        <f>VLOOKUP(A2775,'All Plans inc Retail Parks etc'!$A$2:B5709,2,FALSE)</f>
        <v>1</v>
      </c>
    </row>
    <row r="2776" spans="1:3" ht="12.75">
      <c r="A2776" s="26" t="s">
        <v>2800</v>
      </c>
      <c r="B2776" s="27">
        <v>39602</v>
      </c>
      <c r="C2776" s="46">
        <f>VLOOKUP(A2776,'All Plans inc Retail Parks etc'!$A$2:B5710,2,FALSE)</f>
        <v>1</v>
      </c>
    </row>
    <row r="2777" spans="1:3" ht="12.75">
      <c r="A2777" s="26" t="s">
        <v>2801</v>
      </c>
      <c r="B2777" s="27">
        <v>38902</v>
      </c>
      <c r="C2777" s="46">
        <f>VLOOKUP(A2777,'All Plans inc Retail Parks etc'!$A$2:B5711,2,FALSE)</f>
        <v>1</v>
      </c>
    </row>
    <row r="2778" spans="1:3" ht="12.75">
      <c r="A2778" s="26" t="s">
        <v>2802</v>
      </c>
      <c r="B2778" s="27">
        <v>39923</v>
      </c>
      <c r="C2778" s="46">
        <f>VLOOKUP(A2778,'All Plans inc Retail Parks etc'!$A$2:B5712,2,FALSE)</f>
        <v>1</v>
      </c>
    </row>
    <row r="2779" spans="1:3" ht="12.75">
      <c r="A2779" s="26" t="s">
        <v>2506</v>
      </c>
      <c r="B2779" s="27">
        <v>39895</v>
      </c>
      <c r="C2779" s="46">
        <f>VLOOKUP(A2779,'All Plans inc Retail Parks etc'!$A$2:B5713,2,FALSE)</f>
        <v>1</v>
      </c>
    </row>
    <row r="2780" spans="1:3" ht="12.75">
      <c r="A2780" s="26" t="s">
        <v>908</v>
      </c>
      <c r="B2780" s="27">
        <v>39895</v>
      </c>
      <c r="C2780" s="46">
        <f>VLOOKUP(A2780,'All Plans inc Retail Parks etc'!$A$2:B5714,2,FALSE)</f>
        <v>1</v>
      </c>
    </row>
    <row r="2781" spans="1:3" ht="12.75">
      <c r="A2781" s="26" t="s">
        <v>3041</v>
      </c>
      <c r="B2781" s="27">
        <v>39895</v>
      </c>
      <c r="C2781" s="46">
        <f>VLOOKUP(A2781,'All Plans inc Retail Parks etc'!$A$2:B5715,2,FALSE)</f>
        <v>1</v>
      </c>
    </row>
    <row r="2782" spans="1:3" ht="12.75">
      <c r="A2782" s="26" t="s">
        <v>2803</v>
      </c>
      <c r="B2782" s="27">
        <v>38727</v>
      </c>
      <c r="C2782" s="46">
        <f>VLOOKUP(A2782,'All Plans inc Retail Parks etc'!$A$2:B5716,2,FALSE)</f>
        <v>1</v>
      </c>
    </row>
    <row r="2783" spans="1:3" ht="12.75">
      <c r="A2783" s="26" t="s">
        <v>2804</v>
      </c>
      <c r="B2783" s="27">
        <v>39860</v>
      </c>
      <c r="C2783" s="46">
        <f>VLOOKUP(A2783,'All Plans inc Retail Parks etc'!$A$2:B5717,2,FALSE)</f>
        <v>1</v>
      </c>
    </row>
    <row r="2784" spans="1:3" ht="12.75">
      <c r="A2784" s="26" t="s">
        <v>2805</v>
      </c>
      <c r="B2784" s="27">
        <v>39052</v>
      </c>
      <c r="C2784" s="46">
        <f>VLOOKUP(A2784,'All Plans inc Retail Parks etc'!$A$2:B5718,2,FALSE)</f>
        <v>1</v>
      </c>
    </row>
    <row r="2785" spans="1:3" ht="12.75">
      <c r="A2785" s="26" t="s">
        <v>2507</v>
      </c>
      <c r="B2785" s="27">
        <v>39328</v>
      </c>
      <c r="C2785" s="46">
        <f>VLOOKUP(A2785,'All Plans inc Retail Parks etc'!$A$2:B5719,2,FALSE)</f>
        <v>1</v>
      </c>
    </row>
    <row r="2786" spans="1:3" ht="12.75">
      <c r="A2786" s="26" t="s">
        <v>2806</v>
      </c>
      <c r="B2786" s="27">
        <v>39680</v>
      </c>
      <c r="C2786" s="46">
        <f>VLOOKUP(A2786,'All Plans inc Retail Parks etc'!$A$2:B5720,2,FALSE)</f>
        <v>1</v>
      </c>
    </row>
    <row r="2787" spans="1:3" ht="12.75">
      <c r="A2787" s="26" t="s">
        <v>2807</v>
      </c>
      <c r="B2787" s="27">
        <v>39680</v>
      </c>
      <c r="C2787" s="46">
        <f>VLOOKUP(A2787,'All Plans inc Retail Parks etc'!$A$2:B5721,2,FALSE)</f>
        <v>1</v>
      </c>
    </row>
    <row r="2788" spans="1:3" ht="12.75">
      <c r="A2788" s="26" t="s">
        <v>3042</v>
      </c>
      <c r="B2788" s="27">
        <v>39234</v>
      </c>
      <c r="C2788" s="46">
        <f>VLOOKUP(A2788,'All Plans inc Retail Parks etc'!$A$2:B5722,2,FALSE)</f>
        <v>1</v>
      </c>
    </row>
    <row r="2789" spans="1:3" ht="12.75">
      <c r="A2789" s="26" t="s">
        <v>2808</v>
      </c>
      <c r="B2789" s="27">
        <v>38789</v>
      </c>
      <c r="C2789" s="46">
        <f>VLOOKUP(A2789,'All Plans inc Retail Parks etc'!$A$2:B5723,2,FALSE)</f>
        <v>1</v>
      </c>
    </row>
    <row r="2790" spans="1:3" ht="12.75">
      <c r="A2790" s="26" t="s">
        <v>3043</v>
      </c>
      <c r="B2790" s="27">
        <v>39234</v>
      </c>
      <c r="C2790" s="46">
        <f>VLOOKUP(A2790,'All Plans inc Retail Parks etc'!$A$2:B5724,2,FALSE)</f>
        <v>1</v>
      </c>
    </row>
    <row r="2791" spans="1:3" ht="12.75">
      <c r="A2791" s="26" t="s">
        <v>3044</v>
      </c>
      <c r="B2791" s="27">
        <v>39156</v>
      </c>
      <c r="C2791" s="46">
        <f>VLOOKUP(A2791,'All Plans inc Retail Parks etc'!$A$2:B5725,2,FALSE)</f>
        <v>1</v>
      </c>
    </row>
    <row r="2792" spans="1:3" ht="12.75">
      <c r="A2792" s="26" t="s">
        <v>3045</v>
      </c>
      <c r="B2792" s="27">
        <v>39234</v>
      </c>
      <c r="C2792" s="46">
        <f>VLOOKUP(A2792,'All Plans inc Retail Parks etc'!$A$2:B5726,2,FALSE)</f>
        <v>1</v>
      </c>
    </row>
    <row r="2793" spans="1:3" ht="12.75">
      <c r="A2793" s="26" t="s">
        <v>2809</v>
      </c>
      <c r="B2793" s="27">
        <v>39563</v>
      </c>
      <c r="C2793" s="46">
        <f>VLOOKUP(A2793,'All Plans inc Retail Parks etc'!$A$2:B5727,2,FALSE)</f>
        <v>1</v>
      </c>
    </row>
    <row r="2794" spans="1:3" ht="12.75">
      <c r="A2794" s="26" t="s">
        <v>61</v>
      </c>
      <c r="B2794" s="27">
        <v>38581</v>
      </c>
      <c r="C2794" s="46" t="e">
        <f>VLOOKUP(A2794,'All Plans inc Retail Parks etc'!$A$2:B5728,2,FALSE)</f>
        <v>#N/A</v>
      </c>
    </row>
    <row r="2795" spans="1:3" ht="12.75">
      <c r="A2795" s="26" t="s">
        <v>2810</v>
      </c>
      <c r="B2795" s="27">
        <v>39686</v>
      </c>
      <c r="C2795" s="46">
        <f>VLOOKUP(A2795,'All Plans inc Retail Parks etc'!$A$2:B5729,2,FALSE)</f>
        <v>1</v>
      </c>
    </row>
    <row r="2796" spans="1:3" ht="12.75">
      <c r="A2796" s="26" t="s">
        <v>3046</v>
      </c>
      <c r="B2796" s="27">
        <v>38975</v>
      </c>
      <c r="C2796" s="46">
        <f>VLOOKUP(A2796,'All Plans inc Retail Parks etc'!$A$2:B5730,2,FALSE)</f>
        <v>1</v>
      </c>
    </row>
    <row r="2797" spans="1:3" ht="12.75">
      <c r="A2797" s="26" t="s">
        <v>3047</v>
      </c>
      <c r="B2797" s="27">
        <v>38975</v>
      </c>
      <c r="C2797" s="46">
        <f>VLOOKUP(A2797,'All Plans inc Retail Parks etc'!$A$2:B5731,2,FALSE)</f>
        <v>1</v>
      </c>
    </row>
    <row r="2798" spans="1:3" ht="12.75">
      <c r="A2798" s="26" t="s">
        <v>3048</v>
      </c>
      <c r="B2798" s="27">
        <v>38975</v>
      </c>
      <c r="C2798" s="46">
        <f>VLOOKUP(A2798,'All Plans inc Retail Parks etc'!$A$2:B5732,2,FALSE)</f>
        <v>1</v>
      </c>
    </row>
    <row r="2799" spans="1:3" ht="12.75">
      <c r="A2799" s="26" t="s">
        <v>62</v>
      </c>
      <c r="B2799" s="27">
        <v>38581</v>
      </c>
      <c r="C2799" s="46" t="e">
        <f>VLOOKUP(A2799,'All Plans inc Retail Parks etc'!$A$2:B5733,2,FALSE)</f>
        <v>#N/A</v>
      </c>
    </row>
    <row r="2800" spans="1:3" ht="12.75">
      <c r="A2800" s="26" t="s">
        <v>3049</v>
      </c>
      <c r="B2800" s="27">
        <v>39933</v>
      </c>
      <c r="C2800" s="46">
        <f>VLOOKUP(A2800,'All Plans inc Retail Parks etc'!$A$2:B5734,2,FALSE)</f>
        <v>1</v>
      </c>
    </row>
    <row r="2801" spans="1:3" ht="12.75">
      <c r="A2801" s="26" t="s">
        <v>3050</v>
      </c>
      <c r="B2801" s="27">
        <v>39444</v>
      </c>
      <c r="C2801" s="46">
        <f>VLOOKUP(A2801,'All Plans inc Retail Parks etc'!$A$2:B5735,2,FALSE)</f>
        <v>1</v>
      </c>
    </row>
    <row r="2802" spans="1:3" ht="12.75">
      <c r="A2802" s="26" t="s">
        <v>2811</v>
      </c>
      <c r="B2802" s="27">
        <v>39853</v>
      </c>
      <c r="C2802" s="46">
        <f>VLOOKUP(A2802,'All Plans inc Retail Parks etc'!$A$2:B5736,2,FALSE)</f>
        <v>1</v>
      </c>
    </row>
    <row r="2803" spans="1:3" ht="12.75">
      <c r="A2803" s="26" t="s">
        <v>2812</v>
      </c>
      <c r="B2803" s="27">
        <v>39112</v>
      </c>
      <c r="C2803" s="46">
        <f>VLOOKUP(A2803,'All Plans inc Retail Parks etc'!$A$2:B5737,2,FALSE)</f>
        <v>1</v>
      </c>
    </row>
    <row r="2804" spans="1:3" ht="12.75">
      <c r="A2804" s="26" t="s">
        <v>2813</v>
      </c>
      <c r="B2804" s="27">
        <v>39813</v>
      </c>
      <c r="C2804" s="46">
        <f>VLOOKUP(A2804,'All Plans inc Retail Parks etc'!$A$2:B5738,2,FALSE)</f>
        <v>1</v>
      </c>
    </row>
    <row r="2805" spans="1:3" ht="12.75">
      <c r="A2805" s="26" t="s">
        <v>3051</v>
      </c>
      <c r="B2805" s="27">
        <v>39506</v>
      </c>
      <c r="C2805" s="46">
        <f>VLOOKUP(A2805,'All Plans inc Retail Parks etc'!$A$2:B5739,2,FALSE)</f>
        <v>1</v>
      </c>
    </row>
    <row r="2806" spans="1:3" ht="12.75">
      <c r="A2806" s="26" t="s">
        <v>2814</v>
      </c>
      <c r="B2806" s="27">
        <v>39764</v>
      </c>
      <c r="C2806" s="46">
        <f>VLOOKUP(A2806,'All Plans inc Retail Parks etc'!$A$2:B5740,2,FALSE)</f>
        <v>1</v>
      </c>
    </row>
    <row r="2807" spans="1:3" ht="12.75">
      <c r="A2807" s="26" t="s">
        <v>2815</v>
      </c>
      <c r="B2807" s="27">
        <v>39258</v>
      </c>
      <c r="C2807" s="46">
        <f>VLOOKUP(A2807,'All Plans inc Retail Parks etc'!$A$2:B5741,2,FALSE)</f>
        <v>1</v>
      </c>
    </row>
    <row r="2808" spans="1:3" ht="12.75">
      <c r="A2808" s="26" t="s">
        <v>3052</v>
      </c>
      <c r="B2808" s="27">
        <v>39027</v>
      </c>
      <c r="C2808" s="46">
        <f>VLOOKUP(A2808,'All Plans inc Retail Parks etc'!$A$2:B5742,2,FALSE)</f>
        <v>1</v>
      </c>
    </row>
    <row r="2809" spans="1:3" ht="12.75">
      <c r="A2809" s="26" t="s">
        <v>3053</v>
      </c>
      <c r="B2809" s="27">
        <v>39435</v>
      </c>
      <c r="C2809" s="46">
        <f>VLOOKUP(A2809,'All Plans inc Retail Parks etc'!$A$2:B5743,2,FALSE)</f>
        <v>1</v>
      </c>
    </row>
    <row r="2810" spans="1:3" ht="12.75">
      <c r="A2810" s="26" t="s">
        <v>63</v>
      </c>
      <c r="B2810" s="27">
        <v>38581</v>
      </c>
      <c r="C2810" s="46" t="e">
        <f>VLOOKUP(A2810,'All Plans inc Retail Parks etc'!$A$2:B5744,2,FALSE)</f>
        <v>#N/A</v>
      </c>
    </row>
    <row r="2811" spans="1:3" ht="12.75">
      <c r="A2811" s="26" t="s">
        <v>2147</v>
      </c>
      <c r="B2811" s="27">
        <v>38509</v>
      </c>
      <c r="C2811" s="46">
        <f>VLOOKUP(A2811,'All Plans inc Retail Parks etc'!$A$2:B5745,2,FALSE)</f>
        <v>1</v>
      </c>
    </row>
    <row r="2812" spans="1:3" ht="12.75">
      <c r="A2812" s="26" t="s">
        <v>2148</v>
      </c>
      <c r="B2812" s="27">
        <v>38545</v>
      </c>
      <c r="C2812" s="46">
        <f>VLOOKUP(A2812,'All Plans inc Retail Parks etc'!$A$2:B5746,2,FALSE)</f>
        <v>1</v>
      </c>
    </row>
    <row r="2813" spans="1:3" ht="12.75">
      <c r="A2813" s="26" t="s">
        <v>2816</v>
      </c>
      <c r="B2813" s="27">
        <v>38810</v>
      </c>
      <c r="C2813" s="46">
        <f>VLOOKUP(A2813,'All Plans inc Retail Parks etc'!$A$2:B5747,2,FALSE)</f>
        <v>1</v>
      </c>
    </row>
    <row r="2814" spans="1:3" ht="12.75">
      <c r="A2814" s="26" t="s">
        <v>2817</v>
      </c>
      <c r="B2814" s="27">
        <v>39226</v>
      </c>
      <c r="C2814" s="46">
        <f>VLOOKUP(A2814,'All Plans inc Retail Parks etc'!$A$2:B5748,2,FALSE)</f>
        <v>1</v>
      </c>
    </row>
    <row r="2815" spans="1:3" ht="12.75">
      <c r="A2815" s="26" t="s">
        <v>3054</v>
      </c>
      <c r="B2815" s="27">
        <v>39388</v>
      </c>
      <c r="C2815" s="46">
        <f>VLOOKUP(A2815,'All Plans inc Retail Parks etc'!$A$2:B5749,2,FALSE)</f>
        <v>1</v>
      </c>
    </row>
    <row r="2816" spans="1:3" ht="12.75">
      <c r="A2816" s="26" t="s">
        <v>2818</v>
      </c>
      <c r="B2816" s="27">
        <v>39125</v>
      </c>
      <c r="C2816" s="46">
        <f>VLOOKUP(A2816,'All Plans inc Retail Parks etc'!$A$2:B5750,2,FALSE)</f>
        <v>1</v>
      </c>
    </row>
    <row r="2817" spans="1:3" ht="12.75">
      <c r="A2817" s="26" t="s">
        <v>2819</v>
      </c>
      <c r="B2817" s="27">
        <v>38737</v>
      </c>
      <c r="C2817" s="46">
        <f>VLOOKUP(A2817,'All Plans inc Retail Parks etc'!$A$2:B5751,2,FALSE)</f>
        <v>1</v>
      </c>
    </row>
    <row r="2818" spans="1:3" ht="12.75">
      <c r="A2818" s="26" t="s">
        <v>2820</v>
      </c>
      <c r="B2818" s="27">
        <v>39549</v>
      </c>
      <c r="C2818" s="46">
        <f>VLOOKUP(A2818,'All Plans inc Retail Parks etc'!$A$2:B5752,2,FALSE)</f>
        <v>1</v>
      </c>
    </row>
    <row r="2819" spans="1:3" ht="12.75">
      <c r="A2819" s="26" t="s">
        <v>3055</v>
      </c>
      <c r="B2819" s="27">
        <v>38826</v>
      </c>
      <c r="C2819" s="46">
        <f>VLOOKUP(A2819,'All Plans inc Retail Parks etc'!$A$2:B5753,2,FALSE)</f>
        <v>1</v>
      </c>
    </row>
    <row r="2820" spans="1:3" ht="12.75">
      <c r="A2820" s="26" t="s">
        <v>2821</v>
      </c>
      <c r="B2820" s="27">
        <v>38841</v>
      </c>
      <c r="C2820" s="46">
        <f>VLOOKUP(A2820,'All Plans inc Retail Parks etc'!$A$2:B5754,2,FALSE)</f>
        <v>1</v>
      </c>
    </row>
    <row r="2821" spans="1:3" ht="12.75">
      <c r="A2821" s="26" t="s">
        <v>2822</v>
      </c>
      <c r="B2821" s="27">
        <v>38877</v>
      </c>
      <c r="C2821" s="46">
        <f>VLOOKUP(A2821,'All Plans inc Retail Parks etc'!$A$2:B5755,2,FALSE)</f>
        <v>1</v>
      </c>
    </row>
    <row r="2822" spans="1:3" ht="12.75">
      <c r="A2822" s="26" t="s">
        <v>2823</v>
      </c>
      <c r="B2822" s="27">
        <v>39617</v>
      </c>
      <c r="C2822" s="46">
        <f>VLOOKUP(A2822,'All Plans inc Retail Parks etc'!$A$2:B5756,2,FALSE)</f>
        <v>1</v>
      </c>
    </row>
    <row r="2823" spans="1:3" ht="12.75">
      <c r="A2823" s="26" t="s">
        <v>2149</v>
      </c>
      <c r="B2823" s="27">
        <v>38546</v>
      </c>
      <c r="C2823" s="46">
        <f>VLOOKUP(A2823,'All Plans inc Retail Parks etc'!$A$2:B5757,2,FALSE)</f>
        <v>1</v>
      </c>
    </row>
    <row r="2824" spans="1:3" ht="12.75">
      <c r="A2824" s="26" t="s">
        <v>2824</v>
      </c>
      <c r="B2824" s="27">
        <v>38862</v>
      </c>
      <c r="C2824" s="46">
        <f>VLOOKUP(A2824,'All Plans inc Retail Parks etc'!$A$2:B5758,2,FALSE)</f>
        <v>1</v>
      </c>
    </row>
    <row r="2825" spans="1:3" ht="12.75">
      <c r="A2825" s="26" t="s">
        <v>2825</v>
      </c>
      <c r="B2825" s="27">
        <v>39801</v>
      </c>
      <c r="C2825" s="46">
        <f>VLOOKUP(A2825,'All Plans inc Retail Parks etc'!$A$2:B5759,2,FALSE)</f>
        <v>1</v>
      </c>
    </row>
    <row r="2826" spans="1:3" ht="12.75">
      <c r="A2826" s="26" t="s">
        <v>2178</v>
      </c>
      <c r="B2826" s="27">
        <v>39780</v>
      </c>
      <c r="C2826" s="46">
        <f>VLOOKUP(A2826,'All Plans inc Retail Parks etc'!$A$2:B5760,2,FALSE)</f>
        <v>1</v>
      </c>
    </row>
    <row r="2827" spans="1:3" ht="12.75">
      <c r="A2827" s="26" t="s">
        <v>2826</v>
      </c>
      <c r="B2827" s="27">
        <v>38832</v>
      </c>
      <c r="C2827" s="46">
        <f>VLOOKUP(A2827,'All Plans inc Retail Parks etc'!$A$2:B5761,2,FALSE)</f>
        <v>1</v>
      </c>
    </row>
    <row r="2828" spans="1:3" ht="12.75">
      <c r="A2828" s="26" t="s">
        <v>2827</v>
      </c>
      <c r="B2828" s="27">
        <v>39538</v>
      </c>
      <c r="C2828" s="46">
        <f>VLOOKUP(A2828,'All Plans inc Retail Parks etc'!$A$2:B5762,2,FALSE)</f>
        <v>1</v>
      </c>
    </row>
    <row r="2829" spans="1:3" ht="12.75">
      <c r="A2829" s="26" t="s">
        <v>2508</v>
      </c>
      <c r="B2829" s="27">
        <v>39538</v>
      </c>
      <c r="C2829" s="46">
        <f>VLOOKUP(A2829,'All Plans inc Retail Parks etc'!$A$2:B5763,2,FALSE)</f>
        <v>1</v>
      </c>
    </row>
    <row r="2830" spans="1:3" ht="12.75">
      <c r="A2830" s="26" t="s">
        <v>1498</v>
      </c>
      <c r="B2830" s="27">
        <v>39351</v>
      </c>
      <c r="C2830" s="46">
        <f>VLOOKUP(A2830,'All Plans inc Retail Parks etc'!$A$2:B5764,2,FALSE)</f>
        <v>1</v>
      </c>
    </row>
    <row r="2831" spans="1:3" ht="12.75">
      <c r="A2831" s="26" t="s">
        <v>2509</v>
      </c>
      <c r="B2831" s="27">
        <v>39538</v>
      </c>
      <c r="C2831" s="46">
        <f>VLOOKUP(A2831,'All Plans inc Retail Parks etc'!$A$2:B5765,2,FALSE)</f>
        <v>1</v>
      </c>
    </row>
    <row r="2832" spans="1:3" ht="12.75">
      <c r="A2832" s="26" t="s">
        <v>2412</v>
      </c>
      <c r="B2832" s="27">
        <v>38422</v>
      </c>
      <c r="C2832" s="46">
        <f>VLOOKUP(A2832,'All Plans inc Retail Parks etc'!$A$2:B5766,2,FALSE)</f>
        <v>1</v>
      </c>
    </row>
    <row r="2833" spans="1:3" ht="12.75">
      <c r="A2833" s="26" t="s">
        <v>2828</v>
      </c>
      <c r="B2833" s="27">
        <v>39602</v>
      </c>
      <c r="C2833" s="46">
        <f>VLOOKUP(A2833,'All Plans inc Retail Parks etc'!$A$2:B5767,2,FALSE)</f>
        <v>1</v>
      </c>
    </row>
    <row r="2834" spans="1:3" ht="12.75">
      <c r="A2834" s="26" t="s">
        <v>2829</v>
      </c>
      <c r="B2834" s="27">
        <v>39569</v>
      </c>
      <c r="C2834" s="46">
        <f>VLOOKUP(A2834,'All Plans inc Retail Parks etc'!$A$2:B5768,2,FALSE)</f>
        <v>1</v>
      </c>
    </row>
    <row r="2835" spans="1:3" ht="12.75">
      <c r="A2835" s="26" t="s">
        <v>2830</v>
      </c>
      <c r="B2835" s="27">
        <v>39331</v>
      </c>
      <c r="C2835" s="46">
        <f>VLOOKUP(A2835,'All Plans inc Retail Parks etc'!$A$2:B5769,2,FALSE)</f>
        <v>1</v>
      </c>
    </row>
    <row r="2836" spans="1:3" ht="12.75">
      <c r="A2836" s="26" t="s">
        <v>978</v>
      </c>
      <c r="B2836" s="27">
        <v>38331</v>
      </c>
      <c r="C2836" s="46">
        <f>VLOOKUP(A2836,'All Plans inc Retail Parks etc'!$A$2:B5770,2,FALSE)</f>
        <v>1</v>
      </c>
    </row>
    <row r="2837" spans="1:3" ht="12.75">
      <c r="A2837" s="26" t="s">
        <v>2205</v>
      </c>
      <c r="B2837" s="27">
        <v>39266</v>
      </c>
      <c r="C2837" s="46">
        <f>VLOOKUP(A2837,'All Plans inc Retail Parks etc'!$A$2:B5771,2,FALSE)</f>
        <v>1</v>
      </c>
    </row>
    <row r="2838" spans="1:3" ht="12.75">
      <c r="A2838" s="26" t="s">
        <v>2831</v>
      </c>
      <c r="B2838" s="27">
        <v>39398</v>
      </c>
      <c r="C2838" s="46">
        <f>VLOOKUP(A2838,'All Plans inc Retail Parks etc'!$A$2:B5772,2,FALSE)</f>
        <v>1</v>
      </c>
    </row>
    <row r="2839" spans="1:3" ht="12.75">
      <c r="A2839" s="26" t="s">
        <v>2832</v>
      </c>
      <c r="B2839" s="27">
        <v>39468</v>
      </c>
      <c r="C2839" s="46">
        <f>VLOOKUP(A2839,'All Plans inc Retail Parks etc'!$A$2:B5773,2,FALSE)</f>
        <v>1</v>
      </c>
    </row>
    <row r="2840" spans="1:3" ht="12.75">
      <c r="A2840" s="26" t="s">
        <v>1424</v>
      </c>
      <c r="B2840" s="27">
        <v>39241</v>
      </c>
      <c r="C2840" s="46">
        <f>VLOOKUP(A2840,'All Plans inc Retail Parks etc'!$A$2:B5774,2,FALSE)</f>
        <v>1</v>
      </c>
    </row>
    <row r="2841" spans="1:3" ht="12.75">
      <c r="A2841" s="26" t="s">
        <v>2833</v>
      </c>
      <c r="B2841" s="27">
        <v>38775</v>
      </c>
      <c r="C2841" s="46">
        <f>VLOOKUP(A2841,'All Plans inc Retail Parks etc'!$A$2:B5775,2,FALSE)</f>
        <v>1</v>
      </c>
    </row>
    <row r="2842" spans="1:3" ht="12.75">
      <c r="A2842" s="26" t="s">
        <v>1390</v>
      </c>
      <c r="B2842" s="27">
        <v>38567</v>
      </c>
      <c r="C2842" s="46">
        <f>VLOOKUP(A2842,'All Plans inc Retail Parks etc'!$A$2:B5776,2,FALSE)</f>
        <v>1</v>
      </c>
    </row>
    <row r="2843" spans="1:3" ht="12.75">
      <c r="A2843" s="26" t="s">
        <v>2206</v>
      </c>
      <c r="B2843" s="27">
        <v>39862</v>
      </c>
      <c r="C2843" s="46">
        <f>VLOOKUP(A2843,'All Plans inc Retail Parks etc'!$A$2:B5777,2,FALSE)</f>
        <v>1</v>
      </c>
    </row>
    <row r="2844" spans="1:3" ht="12.75">
      <c r="A2844" s="26" t="s">
        <v>2834</v>
      </c>
      <c r="B2844" s="27">
        <v>39188</v>
      </c>
      <c r="C2844" s="46">
        <f>VLOOKUP(A2844,'All Plans inc Retail Parks etc'!$A$2:B5778,2,FALSE)</f>
        <v>1</v>
      </c>
    </row>
    <row r="2845" spans="1:3" ht="12.75">
      <c r="A2845" s="26" t="s">
        <v>2835</v>
      </c>
      <c r="B2845" s="27">
        <v>38856</v>
      </c>
      <c r="C2845" s="46">
        <f>VLOOKUP(A2845,'All Plans inc Retail Parks etc'!$A$2:B5779,2,FALSE)</f>
        <v>1</v>
      </c>
    </row>
    <row r="2846" spans="1:3" ht="12.75">
      <c r="A2846" s="26" t="s">
        <v>2836</v>
      </c>
      <c r="B2846" s="27">
        <v>39171</v>
      </c>
      <c r="C2846" s="46">
        <f>VLOOKUP(A2846,'All Plans inc Retail Parks etc'!$A$2:B5780,2,FALSE)</f>
        <v>1</v>
      </c>
    </row>
    <row r="2847" spans="1:3" ht="12.75">
      <c r="A2847" s="26" t="s">
        <v>2837</v>
      </c>
      <c r="B2847" s="27">
        <v>39153</v>
      </c>
      <c r="C2847" s="46">
        <f>VLOOKUP(A2847,'All Plans inc Retail Parks etc'!$A$2:B5781,2,FALSE)</f>
        <v>1</v>
      </c>
    </row>
    <row r="2848" spans="1:3" ht="12.75">
      <c r="A2848" s="26" t="s">
        <v>1391</v>
      </c>
      <c r="B2848" s="27">
        <v>38567</v>
      </c>
      <c r="C2848" s="46">
        <f>VLOOKUP(A2848,'All Plans inc Retail Parks etc'!$A$2:B5782,2,FALSE)</f>
        <v>1</v>
      </c>
    </row>
    <row r="2849" spans="1:3" ht="12.75">
      <c r="A2849" s="26" t="s">
        <v>2510</v>
      </c>
      <c r="B2849" s="27">
        <v>39288</v>
      </c>
      <c r="C2849" s="46">
        <f>VLOOKUP(A2849,'All Plans inc Retail Parks etc'!$A$2:B5783,2,FALSE)</f>
        <v>1</v>
      </c>
    </row>
    <row r="2850" spans="1:3" ht="12.75">
      <c r="A2850" s="26" t="s">
        <v>2423</v>
      </c>
      <c r="B2850" s="27">
        <v>39834</v>
      </c>
      <c r="C2850" s="46">
        <f>VLOOKUP(A2850,'All Plans inc Retail Parks etc'!$A$2:B5784,2,FALSE)</f>
        <v>1</v>
      </c>
    </row>
    <row r="2851" spans="1:3" ht="12.75">
      <c r="A2851" s="26" t="s">
        <v>272</v>
      </c>
      <c r="B2851" s="27">
        <v>39834</v>
      </c>
      <c r="C2851" s="46">
        <f>VLOOKUP(A2851,'All Plans inc Retail Parks etc'!$A$2:B5785,2,FALSE)</f>
        <v>1</v>
      </c>
    </row>
    <row r="2852" spans="1:3" ht="12.75">
      <c r="A2852" s="26" t="s">
        <v>273</v>
      </c>
      <c r="B2852" s="27">
        <v>39834</v>
      </c>
      <c r="C2852" s="46">
        <f>VLOOKUP(A2852,'All Plans inc Retail Parks etc'!$A$2:B5786,2,FALSE)</f>
        <v>1</v>
      </c>
    </row>
    <row r="2853" spans="1:3" ht="12.75">
      <c r="A2853" s="26" t="s">
        <v>274</v>
      </c>
      <c r="B2853" s="27">
        <v>39834</v>
      </c>
      <c r="C2853" s="46">
        <f>VLOOKUP(A2853,'All Plans inc Retail Parks etc'!$A$2:B5787,2,FALSE)</f>
        <v>1</v>
      </c>
    </row>
    <row r="2854" spans="1:3" ht="12.75">
      <c r="A2854" s="26" t="s">
        <v>2424</v>
      </c>
      <c r="B2854" s="27">
        <v>39834</v>
      </c>
      <c r="C2854" s="46">
        <f>VLOOKUP(A2854,'All Plans inc Retail Parks etc'!$A$2:B5788,2,FALSE)</f>
        <v>1</v>
      </c>
    </row>
    <row r="2855" spans="1:3" ht="12.75">
      <c r="A2855" s="26" t="s">
        <v>2439</v>
      </c>
      <c r="B2855" s="27">
        <v>39834</v>
      </c>
      <c r="C2855" s="46">
        <f>VLOOKUP(A2855,'All Plans inc Retail Parks etc'!$A$2:B5789,2,FALSE)</f>
        <v>1</v>
      </c>
    </row>
    <row r="2856" spans="1:3" ht="12.75">
      <c r="A2856" s="26" t="s">
        <v>2425</v>
      </c>
      <c r="B2856" s="27">
        <v>39834</v>
      </c>
      <c r="C2856" s="46">
        <f>VLOOKUP(A2856,'All Plans inc Retail Parks etc'!$A$2:B5790,2,FALSE)</f>
        <v>1</v>
      </c>
    </row>
    <row r="2857" spans="1:3" ht="12.75">
      <c r="A2857" s="26" t="s">
        <v>275</v>
      </c>
      <c r="B2857" s="27">
        <v>39834</v>
      </c>
      <c r="C2857" s="46">
        <f>VLOOKUP(A2857,'All Plans inc Retail Parks etc'!$A$2:B5791,2,FALSE)</f>
        <v>1</v>
      </c>
    </row>
    <row r="2858" spans="1:3" ht="12.75">
      <c r="A2858" s="26" t="s">
        <v>2426</v>
      </c>
      <c r="B2858" s="27">
        <v>39834</v>
      </c>
      <c r="C2858" s="46">
        <f>VLOOKUP(A2858,'All Plans inc Retail Parks etc'!$A$2:B5792,2,FALSE)</f>
        <v>1</v>
      </c>
    </row>
    <row r="2859" spans="1:3" ht="12.75">
      <c r="A2859" s="26" t="s">
        <v>2427</v>
      </c>
      <c r="B2859" s="27">
        <v>39834</v>
      </c>
      <c r="C2859" s="46">
        <f>VLOOKUP(A2859,'All Plans inc Retail Parks etc'!$A$2:B5793,2,FALSE)</f>
        <v>1</v>
      </c>
    </row>
    <row r="2860" spans="1:3" ht="12.75">
      <c r="A2860" s="26" t="s">
        <v>2440</v>
      </c>
      <c r="B2860" s="27">
        <v>39834</v>
      </c>
      <c r="C2860" s="46">
        <f>VLOOKUP(A2860,'All Plans inc Retail Parks etc'!$A$2:B5794,2,FALSE)</f>
        <v>1</v>
      </c>
    </row>
    <row r="2861" spans="1:3" ht="12.75">
      <c r="A2861" s="26" t="s">
        <v>2441</v>
      </c>
      <c r="B2861" s="27">
        <v>39834</v>
      </c>
      <c r="C2861" s="46">
        <f>VLOOKUP(A2861,'All Plans inc Retail Parks etc'!$A$2:B5795,2,FALSE)</f>
        <v>1</v>
      </c>
    </row>
    <row r="2862" spans="1:3" ht="12.75">
      <c r="A2862" s="26" t="s">
        <v>2838</v>
      </c>
      <c r="B2862" s="27">
        <v>38748</v>
      </c>
      <c r="C2862" s="46">
        <f>VLOOKUP(A2862,'All Plans inc Retail Parks etc'!$A$2:B5796,2,FALSE)</f>
        <v>1</v>
      </c>
    </row>
    <row r="2863" spans="1:3" ht="12.75">
      <c r="A2863" s="26" t="s">
        <v>2839</v>
      </c>
      <c r="B2863" s="27">
        <v>39645</v>
      </c>
      <c r="C2863" s="46">
        <f>VLOOKUP(A2863,'All Plans inc Retail Parks etc'!$A$2:B5797,2,FALSE)</f>
        <v>1</v>
      </c>
    </row>
    <row r="2864" spans="1:3" ht="12.75">
      <c r="A2864" s="26" t="s">
        <v>3056</v>
      </c>
      <c r="B2864" s="27">
        <v>38877</v>
      </c>
      <c r="C2864" s="46">
        <f>VLOOKUP(A2864,'All Plans inc Retail Parks etc'!$A$2:B5798,2,FALSE)</f>
        <v>1</v>
      </c>
    </row>
    <row r="2865" spans="1:3" ht="12.75">
      <c r="A2865" s="26" t="s">
        <v>3057</v>
      </c>
      <c r="B2865" s="27">
        <v>38877</v>
      </c>
      <c r="C2865" s="46">
        <f>VLOOKUP(A2865,'All Plans inc Retail Parks etc'!$A$2:B5799,2,FALSE)</f>
        <v>1</v>
      </c>
    </row>
    <row r="2866" spans="1:3" ht="12.75">
      <c r="A2866" s="26" t="s">
        <v>3058</v>
      </c>
      <c r="B2866" s="27">
        <v>39835</v>
      </c>
      <c r="C2866" s="46">
        <f>VLOOKUP(A2866,'All Plans inc Retail Parks etc'!$A$2:B5800,2,FALSE)</f>
        <v>1</v>
      </c>
    </row>
    <row r="2867" spans="1:3" ht="12.75">
      <c r="A2867" s="26" t="s">
        <v>506</v>
      </c>
      <c r="B2867" s="27">
        <v>39478</v>
      </c>
      <c r="C2867" s="46">
        <f>VLOOKUP(A2867,'All Plans inc Retail Parks etc'!$A$2:B5801,2,FALSE)</f>
        <v>1</v>
      </c>
    </row>
    <row r="2868" spans="1:3" ht="12.75">
      <c r="A2868" s="26" t="s">
        <v>2840</v>
      </c>
      <c r="B2868" s="27">
        <v>38828</v>
      </c>
      <c r="C2868" s="46">
        <f>VLOOKUP(A2868,'All Plans inc Retail Parks etc'!$A$2:B5802,2,FALSE)</f>
        <v>1</v>
      </c>
    </row>
    <row r="2869" spans="1:3" ht="12.75">
      <c r="A2869" s="26" t="s">
        <v>192</v>
      </c>
      <c r="B2869" s="27">
        <v>39027</v>
      </c>
      <c r="C2869" s="46">
        <f>VLOOKUP(A2869,'All Plans inc Retail Parks etc'!$A$2:B5803,2,FALSE)</f>
        <v>1</v>
      </c>
    </row>
    <row r="2870" spans="1:3" ht="12.75">
      <c r="A2870" s="26" t="s">
        <v>3059</v>
      </c>
      <c r="B2870" s="27">
        <v>39485</v>
      </c>
      <c r="C2870" s="46">
        <f>VLOOKUP(A2870,'All Plans inc Retail Parks etc'!$A$2:B5804,2,FALSE)</f>
        <v>1</v>
      </c>
    </row>
    <row r="2871" spans="1:3" ht="12.75">
      <c r="A2871" s="26" t="s">
        <v>2841</v>
      </c>
      <c r="B2871" s="27">
        <v>39604</v>
      </c>
      <c r="C2871" s="46">
        <f>VLOOKUP(A2871,'All Plans inc Retail Parks etc'!$A$2:B5805,2,FALSE)</f>
        <v>1</v>
      </c>
    </row>
    <row r="2872" spans="1:3" ht="12.75">
      <c r="A2872" s="26" t="s">
        <v>3060</v>
      </c>
      <c r="B2872" s="27">
        <v>39206</v>
      </c>
      <c r="C2872" s="46">
        <f>VLOOKUP(A2872,'All Plans inc Retail Parks etc'!$A$2:B5806,2,FALSE)</f>
        <v>1</v>
      </c>
    </row>
    <row r="2873" spans="1:3" ht="12.75">
      <c r="A2873" s="26" t="s">
        <v>2511</v>
      </c>
      <c r="B2873" s="27">
        <v>39296</v>
      </c>
      <c r="C2873" s="46">
        <f>VLOOKUP(A2873,'All Plans inc Retail Parks etc'!$A$2:B5807,2,FALSE)</f>
        <v>1</v>
      </c>
    </row>
    <row r="2874" spans="1:3" ht="12.75">
      <c r="A2874" s="26" t="s">
        <v>2842</v>
      </c>
      <c r="B2874" s="27">
        <v>39742</v>
      </c>
      <c r="C2874" s="46">
        <f>VLOOKUP(A2874,'All Plans inc Retail Parks etc'!$A$2:B5808,2,FALSE)</f>
        <v>1</v>
      </c>
    </row>
    <row r="2875" spans="1:3" ht="12.75">
      <c r="A2875" s="26" t="s">
        <v>3061</v>
      </c>
      <c r="B2875" s="27">
        <v>39349</v>
      </c>
      <c r="C2875" s="46">
        <f>VLOOKUP(A2875,'All Plans inc Retail Parks etc'!$A$2:B5809,2,FALSE)</f>
        <v>1</v>
      </c>
    </row>
    <row r="2876" spans="1:3" ht="12.75">
      <c r="A2876" s="26" t="s">
        <v>1317</v>
      </c>
      <c r="B2876" s="27">
        <v>39416</v>
      </c>
      <c r="C2876" s="46">
        <f>VLOOKUP(A2876,'All Plans inc Retail Parks etc'!$A$2:B5810,2,FALSE)</f>
        <v>1</v>
      </c>
    </row>
    <row r="2877" spans="1:3" ht="12.75">
      <c r="A2877" s="26" t="s">
        <v>2843</v>
      </c>
      <c r="B2877" s="27">
        <v>39219</v>
      </c>
      <c r="C2877" s="46">
        <f>VLOOKUP(A2877,'All Plans inc Retail Parks etc'!$A$2:B5811,2,FALSE)</f>
        <v>1</v>
      </c>
    </row>
    <row r="2878" spans="1:3" ht="12.75">
      <c r="A2878" s="26" t="s">
        <v>1392</v>
      </c>
      <c r="B2878" s="27">
        <v>38573</v>
      </c>
      <c r="C2878" s="46">
        <f>VLOOKUP(A2878,'All Plans inc Retail Parks etc'!$A$2:B5812,2,FALSE)</f>
        <v>1</v>
      </c>
    </row>
    <row r="2879" spans="1:3" ht="12.75">
      <c r="A2879" s="26" t="s">
        <v>2844</v>
      </c>
      <c r="B2879" s="27">
        <v>38960</v>
      </c>
      <c r="C2879" s="46">
        <f>VLOOKUP(A2879,'All Plans inc Retail Parks etc'!$A$2:B5813,2,FALSE)</f>
        <v>1</v>
      </c>
    </row>
    <row r="2880" spans="1:3" ht="12.75">
      <c r="A2880" s="26" t="s">
        <v>2845</v>
      </c>
      <c r="B2880" s="27">
        <v>39191</v>
      </c>
      <c r="C2880" s="46">
        <f>VLOOKUP(A2880,'All Plans inc Retail Parks etc'!$A$2:B5814,2,FALSE)</f>
        <v>1</v>
      </c>
    </row>
    <row r="2881" spans="1:3" ht="12.75">
      <c r="A2881" s="26" t="s">
        <v>478</v>
      </c>
      <c r="B2881" s="27">
        <v>39782</v>
      </c>
      <c r="C2881" s="46">
        <f>VLOOKUP(A2881,'All Plans inc Retail Parks etc'!$A$2:B5815,2,FALSE)</f>
        <v>1</v>
      </c>
    </row>
    <row r="2882" spans="1:3" ht="12.75">
      <c r="A2882" s="26" t="s">
        <v>2846</v>
      </c>
      <c r="B2882" s="27">
        <v>39330</v>
      </c>
      <c r="C2882" s="46">
        <f>VLOOKUP(A2882,'All Plans inc Retail Parks etc'!$A$2:B5816,2,FALSE)</f>
        <v>1</v>
      </c>
    </row>
    <row r="2883" spans="1:3" ht="12.75">
      <c r="A2883" s="26" t="s">
        <v>2121</v>
      </c>
      <c r="B2883" s="27">
        <v>38310</v>
      </c>
      <c r="C2883" s="46">
        <f>VLOOKUP(A2883,'All Plans inc Retail Parks etc'!$A$2:B5817,2,FALSE)</f>
        <v>1</v>
      </c>
    </row>
    <row r="2884" spans="1:3" ht="12.75">
      <c r="A2884" s="26" t="s">
        <v>2847</v>
      </c>
      <c r="B2884" s="27">
        <v>39167</v>
      </c>
      <c r="C2884" s="46">
        <f>VLOOKUP(A2884,'All Plans inc Retail Parks etc'!$A$2:B5818,2,FALSE)</f>
        <v>1</v>
      </c>
    </row>
    <row r="2885" spans="1:3" ht="12.75">
      <c r="A2885" s="26" t="s">
        <v>2848</v>
      </c>
      <c r="B2885" s="27">
        <v>39841</v>
      </c>
      <c r="C2885" s="46">
        <f>VLOOKUP(A2885,'All Plans inc Retail Parks etc'!$A$2:B5819,2,FALSE)</f>
        <v>1</v>
      </c>
    </row>
    <row r="2886" spans="1:3" ht="12.75">
      <c r="A2886" s="26" t="s">
        <v>479</v>
      </c>
      <c r="B2886" s="27">
        <v>39834</v>
      </c>
      <c r="C2886" s="46">
        <f>VLOOKUP(A2886,'All Plans inc Retail Parks etc'!$A$2:B5820,2,FALSE)</f>
        <v>1</v>
      </c>
    </row>
    <row r="2887" spans="1:3" ht="12.75">
      <c r="A2887" s="26" t="s">
        <v>2849</v>
      </c>
      <c r="B2887" s="27">
        <v>39688</v>
      </c>
      <c r="C2887" s="46">
        <f>VLOOKUP(A2887,'All Plans inc Retail Parks etc'!$A$2:B5821,2,FALSE)</f>
        <v>1</v>
      </c>
    </row>
    <row r="2888" spans="1:3" ht="12.75">
      <c r="A2888" s="26" t="s">
        <v>2850</v>
      </c>
      <c r="B2888" s="27">
        <v>39643</v>
      </c>
      <c r="C2888" s="46">
        <f>VLOOKUP(A2888,'All Plans inc Retail Parks etc'!$A$2:B5822,2,FALSE)</f>
        <v>1</v>
      </c>
    </row>
    <row r="2889" spans="1:3" ht="12.75">
      <c r="A2889" s="26" t="s">
        <v>1393</v>
      </c>
      <c r="B2889" s="27">
        <v>38517</v>
      </c>
      <c r="C2889" s="46">
        <f>VLOOKUP(A2889,'All Plans inc Retail Parks etc'!$A$2:B5823,2,FALSE)</f>
        <v>1</v>
      </c>
    </row>
    <row r="2890" spans="1:3" ht="12.75">
      <c r="A2890" s="26" t="s">
        <v>2851</v>
      </c>
      <c r="B2890" s="27">
        <v>39394</v>
      </c>
      <c r="C2890" s="46">
        <f>VLOOKUP(A2890,'All Plans inc Retail Parks etc'!$A$2:B5824,2,FALSE)</f>
        <v>1</v>
      </c>
    </row>
    <row r="2891" spans="1:3" ht="12.75">
      <c r="A2891" s="26" t="s">
        <v>1497</v>
      </c>
      <c r="B2891" s="27">
        <v>39371</v>
      </c>
      <c r="C2891" s="46">
        <f>VLOOKUP(A2891,'All Plans inc Retail Parks etc'!$A$2:B5825,2,FALSE)</f>
        <v>1</v>
      </c>
    </row>
    <row r="2892" spans="1:3" ht="12.75">
      <c r="A2892" s="26" t="s">
        <v>193</v>
      </c>
      <c r="B2892" s="27">
        <v>39051</v>
      </c>
      <c r="C2892" s="46">
        <f>VLOOKUP(A2892,'All Plans inc Retail Parks etc'!$A$2:B5826,2,FALSE)</f>
        <v>1</v>
      </c>
    </row>
    <row r="2893" spans="1:3" ht="12.75">
      <c r="A2893" s="26" t="s">
        <v>1394</v>
      </c>
      <c r="B2893" s="27">
        <v>38562</v>
      </c>
      <c r="C2893" s="46">
        <f>VLOOKUP(A2893,'All Plans inc Retail Parks etc'!$A$2:B5827,2,FALSE)</f>
        <v>1</v>
      </c>
    </row>
    <row r="2894" spans="1:3" ht="12.75">
      <c r="A2894" s="26" t="s">
        <v>2852</v>
      </c>
      <c r="B2894" s="27">
        <v>38867</v>
      </c>
      <c r="C2894" s="46">
        <f>VLOOKUP(A2894,'All Plans inc Retail Parks etc'!$A$2:B5828,2,FALSE)</f>
        <v>1</v>
      </c>
    </row>
    <row r="2895" spans="1:3" ht="12.75">
      <c r="A2895" s="26" t="s">
        <v>2853</v>
      </c>
      <c r="B2895" s="27">
        <v>39521</v>
      </c>
      <c r="C2895" s="46">
        <f>VLOOKUP(A2895,'All Plans inc Retail Parks etc'!$A$2:B5829,2,FALSE)</f>
        <v>1</v>
      </c>
    </row>
    <row r="2896" spans="1:3" ht="12.75">
      <c r="A2896" s="26" t="s">
        <v>480</v>
      </c>
      <c r="B2896" s="27">
        <v>38750</v>
      </c>
      <c r="C2896" s="46">
        <f>VLOOKUP(A2896,'All Plans inc Retail Parks etc'!$A$2:B5830,2,FALSE)</f>
        <v>1</v>
      </c>
    </row>
    <row r="2897" spans="1:3" ht="12.75">
      <c r="A2897" s="26" t="s">
        <v>2854</v>
      </c>
      <c r="B2897" s="27">
        <v>39590</v>
      </c>
      <c r="C2897" s="46">
        <f>VLOOKUP(A2897,'All Plans inc Retail Parks etc'!$A$2:B5831,2,FALSE)</f>
        <v>1</v>
      </c>
    </row>
    <row r="2898" spans="1:3" ht="12.75">
      <c r="A2898" s="26" t="s">
        <v>481</v>
      </c>
      <c r="B2898" s="27">
        <v>39169</v>
      </c>
      <c r="C2898" s="46">
        <f>VLOOKUP(A2898,'All Plans inc Retail Parks etc'!$A$2:B5832,2,FALSE)</f>
        <v>1</v>
      </c>
    </row>
    <row r="2899" spans="1:3" ht="12.75">
      <c r="A2899" s="26" t="s">
        <v>482</v>
      </c>
      <c r="B2899" s="27">
        <v>39169</v>
      </c>
      <c r="C2899" s="46">
        <f>VLOOKUP(A2899,'All Plans inc Retail Parks etc'!$A$2:B5833,2,FALSE)</f>
        <v>1</v>
      </c>
    </row>
    <row r="2900" spans="1:3" ht="12.75">
      <c r="A2900" s="26" t="s">
        <v>2855</v>
      </c>
      <c r="B2900" s="27">
        <v>39359</v>
      </c>
      <c r="C2900" s="46">
        <f>VLOOKUP(A2900,'All Plans inc Retail Parks etc'!$A$2:B5834,2,FALSE)</f>
        <v>1</v>
      </c>
    </row>
    <row r="2901" spans="1:3" ht="12.75">
      <c r="A2901" s="26" t="s">
        <v>385</v>
      </c>
      <c r="B2901" s="27">
        <v>39889</v>
      </c>
      <c r="C2901" s="46">
        <f>VLOOKUP(A2901,'All Plans inc Retail Parks etc'!$A$2:B5835,2,FALSE)</f>
        <v>1</v>
      </c>
    </row>
    <row r="2902" spans="1:3" ht="12.75">
      <c r="A2902" s="26" t="s">
        <v>2856</v>
      </c>
      <c r="B2902" s="27">
        <v>39226</v>
      </c>
      <c r="C2902" s="46">
        <f>VLOOKUP(A2902,'All Plans inc Retail Parks etc'!$A$2:B5836,2,FALSE)</f>
        <v>1</v>
      </c>
    </row>
    <row r="2903" spans="1:3" ht="12.75">
      <c r="A2903" s="26" t="s">
        <v>483</v>
      </c>
      <c r="B2903" s="27">
        <v>39388</v>
      </c>
      <c r="C2903" s="46">
        <f>VLOOKUP(A2903,'All Plans inc Retail Parks etc'!$A$2:B5837,2,FALSE)</f>
        <v>1</v>
      </c>
    </row>
    <row r="2904" spans="1:3" ht="12.75">
      <c r="A2904" s="26" t="s">
        <v>1732</v>
      </c>
      <c r="B2904" s="27">
        <v>38308</v>
      </c>
      <c r="C2904" s="46">
        <f>VLOOKUP(A2904,'All Plans inc Retail Parks etc'!$A$2:B5838,2,FALSE)</f>
        <v>1</v>
      </c>
    </row>
    <row r="2905" spans="1:3" ht="12.75">
      <c r="A2905" s="26" t="s">
        <v>2857</v>
      </c>
      <c r="B2905" s="27">
        <v>39533</v>
      </c>
      <c r="C2905" s="46">
        <f>VLOOKUP(A2905,'All Plans inc Retail Parks etc'!$A$2:B5839,2,FALSE)</f>
        <v>1</v>
      </c>
    </row>
    <row r="2906" spans="1:3" ht="12.75">
      <c r="A2906" s="26" t="s">
        <v>1653</v>
      </c>
      <c r="B2906" s="27">
        <v>39450</v>
      </c>
      <c r="C2906" s="46">
        <f>VLOOKUP(A2906,'All Plans inc Retail Parks etc'!$A$2:B5840,2,FALSE)</f>
        <v>1</v>
      </c>
    </row>
    <row r="2907" spans="1:3" ht="12.75">
      <c r="A2907" s="26" t="s">
        <v>2858</v>
      </c>
      <c r="B2907" s="27">
        <v>39850</v>
      </c>
      <c r="C2907" s="46">
        <f>VLOOKUP(A2907,'All Plans inc Retail Parks etc'!$A$2:B5841,2,FALSE)</f>
        <v>1</v>
      </c>
    </row>
    <row r="2908" spans="1:3" ht="12.75">
      <c r="A2908" s="26" t="s">
        <v>2859</v>
      </c>
      <c r="B2908" s="27">
        <v>39386</v>
      </c>
      <c r="C2908" s="46">
        <f>VLOOKUP(A2908,'All Plans inc Retail Parks etc'!$A$2:B5842,2,FALSE)</f>
        <v>1</v>
      </c>
    </row>
    <row r="2909" spans="1:3" ht="12.75">
      <c r="A2909" s="26" t="s">
        <v>484</v>
      </c>
      <c r="B2909" s="27">
        <v>39434</v>
      </c>
      <c r="C2909" s="46">
        <f>VLOOKUP(A2909,'All Plans inc Retail Parks etc'!$A$2:B5843,2,FALSE)</f>
        <v>1</v>
      </c>
    </row>
    <row r="2910" spans="1:3" ht="12.75">
      <c r="A2910" s="26" t="s">
        <v>2860</v>
      </c>
      <c r="B2910" s="27">
        <v>39434</v>
      </c>
      <c r="C2910" s="46">
        <f>VLOOKUP(A2910,'All Plans inc Retail Parks etc'!$A$2:B5844,2,FALSE)</f>
        <v>1</v>
      </c>
    </row>
    <row r="2911" spans="1:3" ht="12.75">
      <c r="A2911" s="26" t="s">
        <v>2861</v>
      </c>
      <c r="B2911" s="27">
        <v>39272</v>
      </c>
      <c r="C2911" s="46">
        <f>VLOOKUP(A2911,'All Plans inc Retail Parks etc'!$A$2:B5845,2,FALSE)</f>
        <v>1</v>
      </c>
    </row>
    <row r="2912" spans="1:3" ht="12.75">
      <c r="A2912" s="26" t="s">
        <v>449</v>
      </c>
      <c r="B2912" s="27">
        <v>39478</v>
      </c>
      <c r="C2912" s="46">
        <f>VLOOKUP(A2912,'All Plans inc Retail Parks etc'!$A$2:B5846,2,FALSE)</f>
        <v>1</v>
      </c>
    </row>
    <row r="2913" spans="1:3" ht="12.75">
      <c r="A2913" s="26" t="s">
        <v>1654</v>
      </c>
      <c r="B2913" s="27">
        <v>39518</v>
      </c>
      <c r="C2913" s="46">
        <f>VLOOKUP(A2913,'All Plans inc Retail Parks etc'!$A$2:B5847,2,FALSE)</f>
        <v>1</v>
      </c>
    </row>
    <row r="2914" spans="1:3" ht="12.75">
      <c r="A2914" s="26" t="s">
        <v>2862</v>
      </c>
      <c r="B2914" s="27">
        <v>39609</v>
      </c>
      <c r="C2914" s="46">
        <f>VLOOKUP(A2914,'All Plans inc Retail Parks etc'!$A$2:B5848,2,FALSE)</f>
        <v>1</v>
      </c>
    </row>
    <row r="2915" spans="1:3" ht="12.75">
      <c r="A2915" s="26" t="s">
        <v>485</v>
      </c>
      <c r="B2915" s="27">
        <v>39834</v>
      </c>
      <c r="C2915" s="46">
        <f>VLOOKUP(A2915,'All Plans inc Retail Parks etc'!$A$2:B5849,2,FALSE)</f>
        <v>1</v>
      </c>
    </row>
    <row r="2916" spans="1:3" ht="12.75">
      <c r="A2916" s="26" t="s">
        <v>486</v>
      </c>
      <c r="B2916" s="27">
        <v>39813</v>
      </c>
      <c r="C2916" s="46">
        <f>VLOOKUP(A2916,'All Plans inc Retail Parks etc'!$A$2:B5850,2,FALSE)</f>
        <v>1</v>
      </c>
    </row>
    <row r="2917" spans="1:3" ht="12.75">
      <c r="A2917" s="26" t="s">
        <v>64</v>
      </c>
      <c r="B2917" s="27">
        <v>38581</v>
      </c>
      <c r="C2917" s="46" t="e">
        <f>VLOOKUP(A2917,'All Plans inc Retail Parks etc'!$A$2:B5851,2,FALSE)</f>
        <v>#N/A</v>
      </c>
    </row>
    <row r="2918" spans="1:3" ht="12.75">
      <c r="A2918" s="26" t="s">
        <v>1395</v>
      </c>
      <c r="B2918" s="27">
        <v>38568</v>
      </c>
      <c r="C2918" s="46">
        <f>VLOOKUP(A2918,'All Plans inc Retail Parks etc'!$A$2:B5852,2,FALSE)</f>
        <v>1</v>
      </c>
    </row>
    <row r="2919" spans="1:3" ht="12.75">
      <c r="A2919" s="26" t="s">
        <v>1396</v>
      </c>
      <c r="B2919" s="27">
        <v>38568</v>
      </c>
      <c r="C2919" s="46">
        <f>VLOOKUP(A2919,'All Plans inc Retail Parks etc'!$A$2:B5853,2,FALSE)</f>
        <v>1</v>
      </c>
    </row>
    <row r="2920" spans="1:3" ht="12.75">
      <c r="A2920" s="26" t="s">
        <v>2863</v>
      </c>
      <c r="B2920" s="27">
        <v>39826</v>
      </c>
      <c r="C2920" s="46">
        <f>VLOOKUP(A2920,'All Plans inc Retail Parks etc'!$A$2:B5854,2,FALSE)</f>
        <v>1</v>
      </c>
    </row>
    <row r="2921" spans="1:3" ht="12.75">
      <c r="A2921" s="26" t="s">
        <v>2864</v>
      </c>
      <c r="B2921" s="27">
        <v>39727</v>
      </c>
      <c r="C2921" s="46">
        <f>VLOOKUP(A2921,'All Plans inc Retail Parks etc'!$A$2:B5855,2,FALSE)</f>
        <v>1</v>
      </c>
    </row>
    <row r="2922" spans="1:3" ht="12.75">
      <c r="A2922" s="26" t="s">
        <v>487</v>
      </c>
      <c r="B2922" s="27">
        <v>39782</v>
      </c>
      <c r="C2922" s="46">
        <f>VLOOKUP(A2922,'All Plans inc Retail Parks etc'!$A$2:B5856,2,FALSE)</f>
        <v>1</v>
      </c>
    </row>
    <row r="2923" spans="1:3" ht="12.75">
      <c r="A2923" s="26" t="s">
        <v>2865</v>
      </c>
      <c r="B2923" s="27">
        <v>39153</v>
      </c>
      <c r="C2923" s="46">
        <f>VLOOKUP(A2923,'All Plans inc Retail Parks etc'!$A$2:B5857,2,FALSE)</f>
        <v>1</v>
      </c>
    </row>
    <row r="2924" spans="1:3" ht="12.75">
      <c r="A2924" s="26" t="s">
        <v>488</v>
      </c>
      <c r="B2924" s="27">
        <v>39813</v>
      </c>
      <c r="C2924" s="46">
        <f>VLOOKUP(A2924,'All Plans inc Retail Parks etc'!$A$2:B5858,2,FALSE)</f>
        <v>1</v>
      </c>
    </row>
    <row r="2925" spans="1:3" ht="12.75">
      <c r="A2925" s="26" t="s">
        <v>2866</v>
      </c>
      <c r="B2925" s="27">
        <v>39730</v>
      </c>
      <c r="C2925" s="46">
        <f>VLOOKUP(A2925,'All Plans inc Retail Parks etc'!$A$2:B5859,2,FALSE)</f>
        <v>1</v>
      </c>
    </row>
    <row r="2926" spans="1:3" ht="12.75">
      <c r="A2926" s="26" t="s">
        <v>489</v>
      </c>
      <c r="B2926" s="27">
        <v>39241</v>
      </c>
      <c r="C2926" s="46">
        <f>VLOOKUP(A2926,'All Plans inc Retail Parks etc'!$A$2:B5860,2,FALSE)</f>
        <v>1</v>
      </c>
    </row>
    <row r="2927" spans="1:3" ht="12.75">
      <c r="A2927" s="26" t="s">
        <v>2867</v>
      </c>
      <c r="B2927" s="27">
        <v>39560</v>
      </c>
      <c r="C2927" s="46">
        <f>VLOOKUP(A2927,'All Plans inc Retail Parks etc'!$A$2:B5861,2,FALSE)</f>
        <v>1</v>
      </c>
    </row>
    <row r="2928" spans="1:3" ht="12.75">
      <c r="A2928" s="26" t="s">
        <v>490</v>
      </c>
      <c r="B2928" s="27">
        <v>39813</v>
      </c>
      <c r="C2928" s="46">
        <f>VLOOKUP(A2928,'All Plans inc Retail Parks etc'!$A$2:B5862,2,FALSE)</f>
        <v>1</v>
      </c>
    </row>
    <row r="2929" spans="1:3" ht="12.75">
      <c r="A2929" s="26" t="s">
        <v>2868</v>
      </c>
      <c r="B2929" s="27">
        <v>39419</v>
      </c>
      <c r="C2929" s="46">
        <f>VLOOKUP(A2929,'All Plans inc Retail Parks etc'!$A$2:B5863,2,FALSE)</f>
        <v>1</v>
      </c>
    </row>
    <row r="2930" spans="1:3" ht="12.75">
      <c r="A2930" s="26" t="s">
        <v>2150</v>
      </c>
      <c r="B2930" s="27">
        <v>38553</v>
      </c>
      <c r="C2930" s="46">
        <f>VLOOKUP(A2930,'All Plans inc Retail Parks etc'!$A$2:B5864,2,FALSE)</f>
        <v>1</v>
      </c>
    </row>
    <row r="2931" spans="1:3" ht="12.75">
      <c r="A2931" s="26" t="s">
        <v>2869</v>
      </c>
      <c r="B2931" s="27">
        <v>39630</v>
      </c>
      <c r="C2931" s="46">
        <f>VLOOKUP(A2931,'All Plans inc Retail Parks etc'!$A$2:B5865,2,FALSE)</f>
        <v>1</v>
      </c>
    </row>
    <row r="2932" spans="1:3" ht="12.75">
      <c r="A2932" s="26" t="s">
        <v>2870</v>
      </c>
      <c r="B2932" s="27">
        <v>39773</v>
      </c>
      <c r="C2932" s="46">
        <f>VLOOKUP(A2932,'All Plans inc Retail Parks etc'!$A$2:B5866,2,FALSE)</f>
        <v>1</v>
      </c>
    </row>
    <row r="2933" spans="1:3" ht="12.75">
      <c r="A2933" s="26" t="s">
        <v>491</v>
      </c>
      <c r="B2933" s="27">
        <v>39436</v>
      </c>
      <c r="C2933" s="46">
        <f>VLOOKUP(A2933,'All Plans inc Retail Parks etc'!$A$2:B5867,2,FALSE)</f>
        <v>1</v>
      </c>
    </row>
    <row r="2934" spans="1:3" ht="12.75">
      <c r="A2934" s="26" t="s">
        <v>344</v>
      </c>
      <c r="B2934" s="27">
        <v>39035</v>
      </c>
      <c r="C2934" s="46">
        <f>VLOOKUP(A2934,'All Plans inc Retail Parks etc'!$A$2:B5868,2,FALSE)</f>
        <v>1</v>
      </c>
    </row>
    <row r="2935" spans="1:3" ht="12.75">
      <c r="A2935" s="26" t="s">
        <v>2871</v>
      </c>
      <c r="B2935" s="27">
        <v>39722</v>
      </c>
      <c r="C2935" s="46">
        <f>VLOOKUP(A2935,'All Plans inc Retail Parks etc'!$A$2:B5869,2,FALSE)</f>
        <v>1</v>
      </c>
    </row>
    <row r="2936" spans="1:3" ht="12.75">
      <c r="A2936" s="26" t="s">
        <v>492</v>
      </c>
      <c r="B2936" s="27">
        <v>38964</v>
      </c>
      <c r="C2936" s="46">
        <f>VLOOKUP(A2936,'All Plans inc Retail Parks etc'!$A$2:B5870,2,FALSE)</f>
        <v>1</v>
      </c>
    </row>
    <row r="2937" spans="1:3" ht="12.75">
      <c r="A2937" s="26" t="s">
        <v>2872</v>
      </c>
      <c r="B2937" s="27">
        <v>39780</v>
      </c>
      <c r="C2937" s="46">
        <f>VLOOKUP(A2937,'All Plans inc Retail Parks etc'!$A$2:B5871,2,FALSE)</f>
        <v>1</v>
      </c>
    </row>
    <row r="2938" spans="1:3" ht="12.75">
      <c r="A2938" s="26" t="s">
        <v>493</v>
      </c>
      <c r="B2938" s="27">
        <v>38734</v>
      </c>
      <c r="C2938" s="46">
        <f>VLOOKUP(A2938,'All Plans inc Retail Parks etc'!$A$2:B5872,2,FALSE)</f>
        <v>1</v>
      </c>
    </row>
    <row r="2939" spans="1:3" ht="12.75">
      <c r="A2939" s="26" t="s">
        <v>1655</v>
      </c>
      <c r="B2939" s="27">
        <v>39471</v>
      </c>
      <c r="C2939" s="46">
        <f>VLOOKUP(A2939,'All Plans inc Retail Parks etc'!$A$2:B5873,2,FALSE)</f>
        <v>1</v>
      </c>
    </row>
    <row r="2940" spans="1:3" ht="12.75">
      <c r="A2940" s="26" t="s">
        <v>494</v>
      </c>
      <c r="B2940" s="27">
        <v>38734</v>
      </c>
      <c r="C2940" s="46">
        <f>VLOOKUP(A2940,'All Plans inc Retail Parks etc'!$A$2:B5874,2,FALSE)</f>
        <v>1</v>
      </c>
    </row>
    <row r="2941" spans="1:3" ht="12.75">
      <c r="A2941" s="26" t="s">
        <v>495</v>
      </c>
      <c r="B2941" s="27">
        <v>39782</v>
      </c>
      <c r="C2941" s="46">
        <f>VLOOKUP(A2941,'All Plans inc Retail Parks etc'!$A$2:B5875,2,FALSE)</f>
        <v>1</v>
      </c>
    </row>
    <row r="2942" spans="1:3" ht="12.75">
      <c r="A2942" s="26" t="s">
        <v>496</v>
      </c>
      <c r="B2942" s="27">
        <v>38734</v>
      </c>
      <c r="C2942" s="46">
        <f>VLOOKUP(A2942,'All Plans inc Retail Parks etc'!$A$2:B5876,2,FALSE)</f>
        <v>1</v>
      </c>
    </row>
    <row r="2943" spans="1:3" ht="12.75">
      <c r="A2943" s="26" t="s">
        <v>2873</v>
      </c>
      <c r="B2943" s="27">
        <v>38932</v>
      </c>
      <c r="C2943" s="46">
        <f>VLOOKUP(A2943,'All Plans inc Retail Parks etc'!$A$2:B5877,2,FALSE)</f>
        <v>1</v>
      </c>
    </row>
    <row r="2944" spans="1:3" ht="12.75">
      <c r="A2944" s="26" t="s">
        <v>2874</v>
      </c>
      <c r="B2944" s="27">
        <v>39847</v>
      </c>
      <c r="C2944" s="46">
        <f>VLOOKUP(A2944,'All Plans inc Retail Parks etc'!$A$2:B5878,2,FALSE)</f>
        <v>1</v>
      </c>
    </row>
    <row r="2945" spans="1:3" ht="12.75">
      <c r="A2945" s="26" t="s">
        <v>1601</v>
      </c>
      <c r="B2945" s="27">
        <v>38407</v>
      </c>
      <c r="C2945" s="46">
        <f>VLOOKUP(A2945,'All Plans inc Retail Parks etc'!$A$2:B5879,2,FALSE)</f>
        <v>1</v>
      </c>
    </row>
    <row r="2946" spans="1:3" ht="12.75">
      <c r="A2946" s="26" t="s">
        <v>65</v>
      </c>
      <c r="B2946" s="27">
        <v>38581</v>
      </c>
      <c r="C2946" s="46" t="e">
        <f>VLOOKUP(A2946,'All Plans inc Retail Parks etc'!$A$2:B5880,2,FALSE)</f>
        <v>#N/A</v>
      </c>
    </row>
    <row r="2947" spans="1:3" ht="12.75">
      <c r="A2947" s="26" t="s">
        <v>2875</v>
      </c>
      <c r="B2947" s="27">
        <v>39223</v>
      </c>
      <c r="C2947" s="46">
        <f>VLOOKUP(A2947,'All Plans inc Retail Parks etc'!$A$2:B5881,2,FALSE)</f>
        <v>1</v>
      </c>
    </row>
    <row r="2948" spans="1:3" ht="12.75">
      <c r="A2948" s="26" t="s">
        <v>1397</v>
      </c>
      <c r="B2948" s="27">
        <v>39375</v>
      </c>
      <c r="C2948" s="46">
        <f>VLOOKUP(A2948,'All Plans inc Retail Parks etc'!$A$2:B5882,2,FALSE)</f>
        <v>1</v>
      </c>
    </row>
    <row r="2949" spans="1:3" ht="12.75">
      <c r="A2949" s="26" t="s">
        <v>2512</v>
      </c>
      <c r="B2949" s="27">
        <v>39294</v>
      </c>
      <c r="C2949" s="46">
        <f>VLOOKUP(A2949,'All Plans inc Retail Parks etc'!$A$2:B5883,2,FALSE)</f>
        <v>1</v>
      </c>
    </row>
    <row r="2950" spans="1:3" ht="12.75">
      <c r="A2950" s="26" t="s">
        <v>2876</v>
      </c>
      <c r="B2950" s="27">
        <v>39433</v>
      </c>
      <c r="C2950" s="46">
        <f>VLOOKUP(A2950,'All Plans inc Retail Parks etc'!$A$2:B5884,2,FALSE)</f>
        <v>1</v>
      </c>
    </row>
    <row r="2951" spans="1:3" ht="12.75">
      <c r="A2951" s="26" t="s">
        <v>1398</v>
      </c>
      <c r="B2951" s="27">
        <v>38414</v>
      </c>
      <c r="C2951" s="46">
        <f>VLOOKUP(A2951,'All Plans inc Retail Parks etc'!$A$2:B5885,2,FALSE)</f>
        <v>1</v>
      </c>
    </row>
    <row r="2952" spans="1:3" ht="12.75">
      <c r="A2952" s="26" t="s">
        <v>2716</v>
      </c>
      <c r="B2952" s="27">
        <v>39689</v>
      </c>
      <c r="C2952" s="46">
        <f>VLOOKUP(A2952,'All Plans inc Retail Parks etc'!$A$2:B5886,2,FALSE)</f>
        <v>1</v>
      </c>
    </row>
    <row r="2953" spans="1:3" ht="12.75">
      <c r="A2953" s="26" t="s">
        <v>66</v>
      </c>
      <c r="B2953" s="27">
        <v>38581</v>
      </c>
      <c r="C2953" s="46" t="e">
        <f>VLOOKUP(A2953,'All Plans inc Retail Parks etc'!$A$2:B5887,2,FALSE)</f>
        <v>#N/A</v>
      </c>
    </row>
    <row r="2954" spans="1:3" ht="12.75">
      <c r="A2954" s="26" t="s">
        <v>1614</v>
      </c>
      <c r="B2954" s="27">
        <v>39478</v>
      </c>
      <c r="C2954" s="46">
        <f>VLOOKUP(A2954,'All Plans inc Retail Parks etc'!$A$2:B5888,2,FALSE)</f>
        <v>1</v>
      </c>
    </row>
    <row r="2955" spans="1:3" ht="12.75">
      <c r="A2955" s="26" t="s">
        <v>2877</v>
      </c>
      <c r="B2955" s="27">
        <v>39504</v>
      </c>
      <c r="C2955" s="46">
        <f>VLOOKUP(A2955,'All Plans inc Retail Parks etc'!$A$2:B5889,2,FALSE)</f>
        <v>1</v>
      </c>
    </row>
    <row r="2956" spans="1:3" ht="12.75">
      <c r="A2956" s="26" t="s">
        <v>2878</v>
      </c>
      <c r="B2956" s="27">
        <v>38901</v>
      </c>
      <c r="C2956" s="46">
        <f>VLOOKUP(A2956,'All Plans inc Retail Parks etc'!$A$2:B5890,2,FALSE)</f>
        <v>1</v>
      </c>
    </row>
    <row r="2957" spans="1:3" ht="12.75">
      <c r="A2957" s="26" t="s">
        <v>2879</v>
      </c>
      <c r="B2957" s="27">
        <v>39468</v>
      </c>
      <c r="C2957" s="46">
        <f>VLOOKUP(A2957,'All Plans inc Retail Parks etc'!$A$2:B5891,2,FALSE)</f>
        <v>1</v>
      </c>
    </row>
    <row r="2958" spans="1:3" ht="12.75">
      <c r="A2958" s="26" t="s">
        <v>497</v>
      </c>
      <c r="B2958" s="27">
        <v>39343</v>
      </c>
      <c r="C2958" s="46">
        <f>VLOOKUP(A2958,'All Plans inc Retail Parks etc'!$A$2:B5892,2,FALSE)</f>
        <v>1</v>
      </c>
    </row>
    <row r="2959" spans="1:3" ht="12.75">
      <c r="A2959" s="26" t="s">
        <v>498</v>
      </c>
      <c r="B2959" s="27">
        <v>39343</v>
      </c>
      <c r="C2959" s="46">
        <f>VLOOKUP(A2959,'All Plans inc Retail Parks etc'!$A$2:B5893,2,FALSE)</f>
        <v>1</v>
      </c>
    </row>
    <row r="2960" spans="1:3" ht="12.75">
      <c r="A2960" s="26" t="s">
        <v>499</v>
      </c>
      <c r="B2960" s="27">
        <v>39247</v>
      </c>
      <c r="C2960" s="46">
        <f>VLOOKUP(A2960,'All Plans inc Retail Parks etc'!$A$2:B5894,2,FALSE)</f>
        <v>1</v>
      </c>
    </row>
    <row r="2961" spans="1:3" ht="12.75">
      <c r="A2961" s="26" t="s">
        <v>2880</v>
      </c>
      <c r="B2961" s="27">
        <v>38943</v>
      </c>
      <c r="C2961" s="46">
        <f>VLOOKUP(A2961,'All Plans inc Retail Parks etc'!$A$2:B5895,2,FALSE)</f>
        <v>1</v>
      </c>
    </row>
    <row r="2962" spans="1:3" ht="12.75">
      <c r="A2962" s="26" t="s">
        <v>2881</v>
      </c>
      <c r="B2962" s="27">
        <v>39841</v>
      </c>
      <c r="C2962" s="46">
        <f>VLOOKUP(A2962,'All Plans inc Retail Parks etc'!$A$2:B5896,2,FALSE)</f>
        <v>1</v>
      </c>
    </row>
    <row r="2963" spans="1:3" ht="12.75">
      <c r="A2963" s="26" t="s">
        <v>500</v>
      </c>
      <c r="B2963" s="27">
        <v>39834</v>
      </c>
      <c r="C2963" s="46">
        <f>VLOOKUP(A2963,'All Plans inc Retail Parks etc'!$A$2:B5897,2,FALSE)</f>
        <v>1</v>
      </c>
    </row>
    <row r="2964" spans="1:3" ht="12.75">
      <c r="A2964" s="26" t="s">
        <v>2882</v>
      </c>
      <c r="B2964" s="27">
        <v>39881</v>
      </c>
      <c r="C2964" s="46">
        <f>VLOOKUP(A2964,'All Plans inc Retail Parks etc'!$A$2:B5898,2,FALSE)</f>
        <v>1</v>
      </c>
    </row>
    <row r="2965" spans="1:3" ht="12.75">
      <c r="A2965" s="26" t="s">
        <v>2883</v>
      </c>
      <c r="B2965" s="27">
        <v>39658</v>
      </c>
      <c r="C2965" s="46">
        <f>VLOOKUP(A2965,'All Plans inc Retail Parks etc'!$A$2:B5899,2,FALSE)</f>
        <v>1</v>
      </c>
    </row>
    <row r="2966" spans="1:3" ht="12.75">
      <c r="A2966" s="26" t="s">
        <v>501</v>
      </c>
      <c r="B2966" s="27">
        <v>39254</v>
      </c>
      <c r="C2966" s="46">
        <f>VLOOKUP(A2966,'All Plans inc Retail Parks etc'!$A$2:B5900,2,FALSE)</f>
        <v>1</v>
      </c>
    </row>
    <row r="2967" spans="1:3" ht="12.75">
      <c r="A2967" s="26" t="s">
        <v>2884</v>
      </c>
      <c r="B2967" s="27">
        <v>39779</v>
      </c>
      <c r="C2967" s="46">
        <f>VLOOKUP(A2967,'All Plans inc Retail Parks etc'!$A$2:B5901,2,FALSE)</f>
        <v>1</v>
      </c>
    </row>
    <row r="2968" spans="1:3" ht="12.75">
      <c r="A2968" s="26" t="s">
        <v>2885</v>
      </c>
      <c r="B2968" s="27">
        <v>39492</v>
      </c>
      <c r="C2968" s="46">
        <f>VLOOKUP(A2968,'All Plans inc Retail Parks etc'!$A$2:B5902,2,FALSE)</f>
        <v>1</v>
      </c>
    </row>
    <row r="2969" spans="1:3" ht="12.75">
      <c r="A2969" s="26" t="s">
        <v>2886</v>
      </c>
      <c r="B2969" s="27">
        <v>39492</v>
      </c>
      <c r="C2969" s="46">
        <f>VLOOKUP(A2969,'All Plans inc Retail Parks etc'!$A$2:B5903,2,FALSE)</f>
        <v>1</v>
      </c>
    </row>
    <row r="2970" spans="1:3" ht="12.75">
      <c r="A2970" s="26" t="s">
        <v>502</v>
      </c>
      <c r="B2970" s="27">
        <v>39492</v>
      </c>
      <c r="C2970" s="46">
        <f>VLOOKUP(A2970,'All Plans inc Retail Parks etc'!$A$2:B5904,2,FALSE)</f>
        <v>1</v>
      </c>
    </row>
    <row r="2971" spans="1:3" ht="12.75">
      <c r="A2971" s="26" t="s">
        <v>2513</v>
      </c>
      <c r="B2971" s="27">
        <v>39433</v>
      </c>
      <c r="C2971" s="46">
        <f>VLOOKUP(A2971,'All Plans inc Retail Parks etc'!$A$2:B5905,2,FALSE)</f>
        <v>1</v>
      </c>
    </row>
    <row r="2972" spans="1:3" ht="12.75">
      <c r="A2972" s="26" t="s">
        <v>2514</v>
      </c>
      <c r="B2972" s="27">
        <v>39433</v>
      </c>
      <c r="C2972" s="46">
        <f>VLOOKUP(A2972,'All Plans inc Retail Parks etc'!$A$2:B5906,2,FALSE)</f>
        <v>1</v>
      </c>
    </row>
    <row r="2973" spans="1:3" ht="12.75">
      <c r="A2973" s="26" t="s">
        <v>2887</v>
      </c>
      <c r="B2973" s="27">
        <v>39752</v>
      </c>
      <c r="C2973" s="46">
        <f>VLOOKUP(A2973,'All Plans inc Retail Parks etc'!$A$2:B5907,2,FALSE)</f>
        <v>1</v>
      </c>
    </row>
    <row r="2974" spans="1:3" ht="12.75">
      <c r="A2974" s="26" t="s">
        <v>503</v>
      </c>
      <c r="B2974" s="27">
        <v>39367</v>
      </c>
      <c r="C2974" s="46">
        <f>VLOOKUP(A2974,'All Plans inc Retail Parks etc'!$A$2:B5908,2,FALSE)</f>
        <v>1</v>
      </c>
    </row>
    <row r="2975" spans="1:3" ht="12.75">
      <c r="A2975" s="26" t="s">
        <v>2515</v>
      </c>
      <c r="B2975" s="27">
        <v>39367</v>
      </c>
      <c r="C2975" s="46">
        <f>VLOOKUP(A2975,'All Plans inc Retail Parks etc'!$A$2:B5909,2,FALSE)</f>
        <v>1</v>
      </c>
    </row>
    <row r="2976" spans="1:3" ht="12.75">
      <c r="A2976" s="26" t="s">
        <v>504</v>
      </c>
      <c r="B2976" s="27">
        <v>38965</v>
      </c>
      <c r="C2976" s="46">
        <f>VLOOKUP(A2976,'All Plans inc Retail Parks etc'!$A$2:B5910,2,FALSE)</f>
        <v>1</v>
      </c>
    </row>
    <row r="2977" spans="1:3" ht="12.75">
      <c r="A2977" s="26" t="s">
        <v>2888</v>
      </c>
      <c r="B2977" s="27">
        <v>38764</v>
      </c>
      <c r="C2977" s="46">
        <f>VLOOKUP(A2977,'All Plans inc Retail Parks etc'!$A$2:B5911,2,FALSE)</f>
        <v>1</v>
      </c>
    </row>
    <row r="2978" spans="1:3" ht="12.75">
      <c r="A2978" s="26" t="s">
        <v>505</v>
      </c>
      <c r="B2978" s="27">
        <v>39791</v>
      </c>
      <c r="C2978" s="46">
        <f>VLOOKUP(A2978,'All Plans inc Retail Parks etc'!$A$2:B5912,2,FALSE)</f>
        <v>1</v>
      </c>
    </row>
    <row r="2979" spans="1:3" ht="12.75">
      <c r="A2979" s="26" t="s">
        <v>2151</v>
      </c>
      <c r="B2979" s="27">
        <v>38561</v>
      </c>
      <c r="C2979" s="46">
        <f>VLOOKUP(A2979,'All Plans inc Retail Parks etc'!$A$2:B5913,2,FALSE)</f>
        <v>1</v>
      </c>
    </row>
    <row r="2980" spans="1:3" ht="12.75">
      <c r="A2980" s="26" t="s">
        <v>2889</v>
      </c>
      <c r="B2980" s="27">
        <v>39681</v>
      </c>
      <c r="C2980" s="46">
        <f>VLOOKUP(A2980,'All Plans inc Retail Parks etc'!$A$2:B5914,2,FALSE)</f>
        <v>1</v>
      </c>
    </row>
    <row r="2981" spans="1:3" ht="12.75">
      <c r="A2981" s="26" t="s">
        <v>2890</v>
      </c>
      <c r="B2981" s="27">
        <v>38812</v>
      </c>
      <c r="C2981" s="46">
        <f>VLOOKUP(A2981,'All Plans inc Retail Parks etc'!$A$2:B5915,2,FALSE)</f>
        <v>1</v>
      </c>
    </row>
    <row r="2982" spans="1:3" ht="12.75">
      <c r="A2982" s="26" t="s">
        <v>2891</v>
      </c>
      <c r="B2982" s="27">
        <v>39765</v>
      </c>
      <c r="C2982" s="46">
        <f>VLOOKUP(A2982,'All Plans inc Retail Parks etc'!$A$2:B5916,2,FALSE)</f>
        <v>1</v>
      </c>
    </row>
    <row r="2983" spans="1:3" ht="12.75">
      <c r="A2983" s="26" t="s">
        <v>3005</v>
      </c>
      <c r="B2983" s="27">
        <v>39003</v>
      </c>
      <c r="C2983" s="46">
        <f>VLOOKUP(A2983,'All Plans inc Retail Parks etc'!$A$2:B5917,2,FALSE)</f>
        <v>1</v>
      </c>
    </row>
    <row r="2984" spans="1:3" ht="12.75">
      <c r="A2984" s="26" t="s">
        <v>3006</v>
      </c>
      <c r="B2984" s="27">
        <v>39791</v>
      </c>
      <c r="C2984" s="46">
        <f>VLOOKUP(A2984,'All Plans inc Retail Parks etc'!$A$2:B5918,2,FALSE)</f>
        <v>1</v>
      </c>
    </row>
    <row r="2985" spans="1:3" ht="12.75">
      <c r="A2985" s="26" t="s">
        <v>3007</v>
      </c>
      <c r="B2985" s="27">
        <v>39003</v>
      </c>
      <c r="C2985" s="46">
        <f>VLOOKUP(A2985,'All Plans inc Retail Parks etc'!$A$2:B5919,2,FALSE)</f>
        <v>1</v>
      </c>
    </row>
    <row r="2986" spans="1:3" ht="12.75">
      <c r="A2986" s="26" t="s">
        <v>2892</v>
      </c>
      <c r="B2986" s="27">
        <v>39701</v>
      </c>
      <c r="C2986" s="46">
        <f>VLOOKUP(A2986,'All Plans inc Retail Parks etc'!$A$2:B5920,2,FALSE)</f>
        <v>1</v>
      </c>
    </row>
    <row r="2987" spans="1:3" ht="12.75">
      <c r="A2987" s="26" t="s">
        <v>2152</v>
      </c>
      <c r="B2987" s="27">
        <v>38560</v>
      </c>
      <c r="C2987" s="46">
        <f>VLOOKUP(A2987,'All Plans inc Retail Parks etc'!$A$2:B5921,2,FALSE)</f>
        <v>1</v>
      </c>
    </row>
    <row r="2988" spans="1:3" ht="12.75">
      <c r="A2988" s="26" t="s">
        <v>3008</v>
      </c>
      <c r="B2988" s="27">
        <v>39310</v>
      </c>
      <c r="C2988" s="46">
        <f>VLOOKUP(A2988,'All Plans inc Retail Parks etc'!$A$2:B5922,2,FALSE)</f>
        <v>1</v>
      </c>
    </row>
    <row r="2989" spans="1:3" ht="12.75">
      <c r="A2989" s="26" t="s">
        <v>3009</v>
      </c>
      <c r="B2989" s="27">
        <v>39311</v>
      </c>
      <c r="C2989" s="46">
        <f>VLOOKUP(A2989,'All Plans inc Retail Parks etc'!$A$2:B5923,2,FALSE)</f>
        <v>1</v>
      </c>
    </row>
    <row r="2990" spans="1:3" ht="12.75">
      <c r="A2990" s="26" t="s">
        <v>2893</v>
      </c>
      <c r="B2990" s="27">
        <v>39813</v>
      </c>
      <c r="C2990" s="46">
        <f>VLOOKUP(A2990,'All Plans inc Retail Parks etc'!$A$2:B5924,2,FALSE)</f>
        <v>1</v>
      </c>
    </row>
    <row r="2991" spans="1:3" ht="12.75">
      <c r="A2991" s="26" t="s">
        <v>3010</v>
      </c>
      <c r="B2991" s="27">
        <v>39310</v>
      </c>
      <c r="C2991" s="46">
        <f>VLOOKUP(A2991,'All Plans inc Retail Parks etc'!$A$2:B5925,2,FALSE)</f>
        <v>1</v>
      </c>
    </row>
    <row r="2992" spans="1:2" ht="12.75">
      <c r="A2992" s="26"/>
      <c r="B2992" s="27"/>
    </row>
    <row r="2993" spans="1:2" ht="12.75">
      <c r="A2993" s="26"/>
      <c r="B2993" s="27"/>
    </row>
    <row r="2994" spans="1:2" ht="12.75">
      <c r="A2994" s="26"/>
      <c r="B2994" s="27"/>
    </row>
    <row r="2995" spans="1:2" ht="12.75">
      <c r="A2995" s="26"/>
      <c r="B2995" s="27"/>
    </row>
    <row r="2996" spans="1:2" ht="12.75">
      <c r="A2996" s="26"/>
      <c r="B2996" s="27"/>
    </row>
    <row r="2997" spans="1:2" ht="12.75">
      <c r="A2997" s="26"/>
      <c r="B2997" s="27"/>
    </row>
    <row r="2998" spans="1:2" ht="12.75">
      <c r="A2998" s="26"/>
      <c r="B2998" s="27"/>
    </row>
    <row r="2999" spans="1:2" ht="12.75">
      <c r="A2999" s="26"/>
      <c r="B2999" s="27"/>
    </row>
    <row r="3000" spans="1:2" ht="12.75">
      <c r="A3000" s="26"/>
      <c r="B3000" s="27"/>
    </row>
    <row r="3001" spans="1:2" ht="12.75">
      <c r="A3001" s="26"/>
      <c r="B3001" s="27"/>
    </row>
    <row r="3002" spans="1:2" ht="12.75">
      <c r="A3002" s="26"/>
      <c r="B3002" s="27"/>
    </row>
    <row r="3003" spans="1:2" ht="12.75">
      <c r="A3003" s="26"/>
      <c r="B3003" s="27"/>
    </row>
    <row r="3004" spans="1:2" ht="12.75">
      <c r="A3004" s="26"/>
      <c r="B3004" s="27"/>
    </row>
    <row r="3005" spans="1:2" ht="12.75">
      <c r="A3005" s="26"/>
      <c r="B3005" s="27"/>
    </row>
    <row r="3006" spans="1:2" ht="12.75">
      <c r="A3006" s="26"/>
      <c r="B3006" s="27"/>
    </row>
    <row r="3007" spans="1:2" ht="12.75">
      <c r="A3007" s="26"/>
      <c r="B3007" s="27"/>
    </row>
    <row r="3008" spans="1:2" ht="12.75">
      <c r="A3008" s="26"/>
      <c r="B3008" s="27"/>
    </row>
    <row r="3009" spans="1:2" ht="12.75">
      <c r="A3009" s="26"/>
      <c r="B3009" s="27"/>
    </row>
    <row r="3010" spans="1:2" ht="12.75">
      <c r="A3010" s="26"/>
      <c r="B3010" s="27"/>
    </row>
    <row r="3011" spans="1:2" ht="12.75">
      <c r="A3011" s="26"/>
      <c r="B3011" s="27"/>
    </row>
    <row r="3012" spans="1:2" ht="12.75">
      <c r="A3012" s="26"/>
      <c r="B3012" s="27"/>
    </row>
    <row r="3013" spans="1:2" ht="12.75">
      <c r="A3013" s="26"/>
      <c r="B3013" s="27"/>
    </row>
    <row r="3014" spans="1:2" ht="12.75">
      <c r="A3014" s="26"/>
      <c r="B3014" s="27"/>
    </row>
    <row r="3015" spans="1:2" ht="12.75">
      <c r="A3015" s="26"/>
      <c r="B3015" s="27"/>
    </row>
    <row r="3016" spans="1:2" ht="12.75">
      <c r="A3016" s="26"/>
      <c r="B3016" s="27"/>
    </row>
    <row r="3017" spans="1:2" ht="12.75">
      <c r="A3017" s="26"/>
      <c r="B3017" s="27"/>
    </row>
    <row r="3018" spans="1:2" ht="12.75">
      <c r="A3018" s="26"/>
      <c r="B3018" s="27"/>
    </row>
    <row r="3019" spans="1:2" ht="12.75">
      <c r="A3019" s="26"/>
      <c r="B3019" s="27"/>
    </row>
    <row r="3020" spans="1:2" ht="12.75">
      <c r="A3020" s="26"/>
      <c r="B3020" s="27"/>
    </row>
    <row r="3021" spans="1:2" ht="12.75">
      <c r="A3021" s="26"/>
      <c r="B3021" s="27"/>
    </row>
    <row r="3022" spans="1:2" ht="12.75">
      <c r="A3022" s="26"/>
      <c r="B3022" s="27"/>
    </row>
    <row r="3023" spans="1:2" ht="12.75">
      <c r="A3023" s="26"/>
      <c r="B3023" s="27"/>
    </row>
  </sheetData>
  <autoFilter ref="A1:C3023"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Experian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sharpes</cp:lastModifiedBy>
  <cp:lastPrinted>2008-02-29T11:15:57Z</cp:lastPrinted>
  <dcterms:created xsi:type="dcterms:W3CDTF">2006-08-30T07:38:00Z</dcterms:created>
  <dcterms:modified xsi:type="dcterms:W3CDTF">2009-06-15T11:15:00Z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