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experian-my.sharepoint.com/personal/zelda_fergus_experian_com/Documents/Documents/Work/Layout Guides/"/>
    </mc:Choice>
  </mc:AlternateContent>
  <xr:revisionPtr revIDLastSave="0" documentId="8_{324739FB-3F85-4517-BF27-CE02AB244761}" xr6:coauthVersionLast="47" xr6:coauthVersionMax="47" xr10:uidLastSave="{00000000-0000-0000-0000-000000000000}"/>
  <bookViews>
    <workbookView xWindow="-120" yWindow="-120" windowWidth="29040" windowHeight="15720" xr2:uid="{20DFC7FD-6371-474B-9635-EB2EA3750E8B}"/>
  </bookViews>
  <sheets>
    <sheet name="CAIS2007" sheetId="1" r:id="rId1"/>
    <sheet name="SIRFV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K6" i="2"/>
  <c r="J6" i="2"/>
  <c r="I6" i="2"/>
  <c r="H6" i="2"/>
  <c r="G6" i="2"/>
  <c r="F6" i="2"/>
  <c r="E6" i="2"/>
  <c r="D6" i="2"/>
  <c r="C6" i="2"/>
  <c r="K6" i="1"/>
  <c r="J6" i="1"/>
  <c r="I6" i="1"/>
  <c r="H6" i="1"/>
  <c r="G6" i="1"/>
  <c r="F6" i="1"/>
  <c r="E6" i="1"/>
  <c r="D6" i="1"/>
  <c r="C6" i="1"/>
  <c r="J16" i="2"/>
  <c r="Z15" i="2"/>
  <c r="E34" i="2"/>
  <c r="E34" i="1"/>
  <c r="D34" i="2"/>
  <c r="C34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D34" i="1"/>
  <c r="C34" i="1"/>
  <c r="J16" i="1" l="1"/>
  <c r="Y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<sst xmlns="http://schemas.openxmlformats.org/spreadsheetml/2006/main" count="1033" uniqueCount="193">
  <si>
    <t>File Header</t>
  </si>
  <si>
    <t>Field</t>
  </si>
  <si>
    <t>Header identifier</t>
  </si>
  <si>
    <t>Source Code</t>
  </si>
  <si>
    <t>Date of Creation</t>
  </si>
  <si>
    <t>Company/Portfolio Name</t>
  </si>
  <si>
    <t>Filler</t>
  </si>
  <si>
    <t>CAIS Version Indicator</t>
  </si>
  <si>
    <t>Overdraft Reporting Cut-off</t>
  </si>
  <si>
    <t>Cards Behavioural Sharing Flag</t>
  </si>
  <si>
    <t>Content / Format</t>
  </si>
  <si>
    <t>Alpha</t>
  </si>
  <si>
    <t>Alphanumeric</t>
  </si>
  <si>
    <t>DDMMCCYY</t>
  </si>
  <si>
    <t>Blank</t>
  </si>
  <si>
    <t>Numeric</t>
  </si>
  <si>
    <t>Y or Blank</t>
  </si>
  <si>
    <t>Mandatory</t>
  </si>
  <si>
    <t>Y</t>
  </si>
  <si>
    <t>S</t>
  </si>
  <si>
    <t>N</t>
  </si>
  <si>
    <t>Mandatory Field Key</t>
  </si>
  <si>
    <t>Must contain data every time</t>
  </si>
  <si>
    <t>Start</t>
  </si>
  <si>
    <t>Must never contain data</t>
  </si>
  <si>
    <t>End</t>
  </si>
  <si>
    <t>Does not need to contain data</t>
  </si>
  <si>
    <t>Length</t>
  </si>
  <si>
    <t>Commentary</t>
  </si>
  <si>
    <t>Must be 14 blanks followed by "HEADER"</t>
  </si>
  <si>
    <t>Identifies member. Provided by Experian</t>
  </si>
  <si>
    <t>Extract date</t>
  </si>
  <si>
    <t>Identifies company and portfolio</t>
  </si>
  <si>
    <t>CAIS 2004 to 2007</t>
  </si>
  <si>
    <t>N/A for account type. Populate with zeroes</t>
  </si>
  <si>
    <t>"Y" if client has chosen to provide any card behavioural sharing data fields, otherwise blank</t>
  </si>
  <si>
    <t>Header Record</t>
  </si>
  <si>
    <t xml:space="preserve">              HEADER</t>
  </si>
  <si>
    <t>A12</t>
  </si>
  <si>
    <t>22082024</t>
  </si>
  <si>
    <t xml:space="preserve">Company Name PLC              </t>
  </si>
  <si>
    <t xml:space="preserve">                    </t>
  </si>
  <si>
    <t>CAIS2007</t>
  </si>
  <si>
    <t>000000</t>
  </si>
  <si>
    <t>Customer Account Records</t>
  </si>
  <si>
    <t>Account Number</t>
  </si>
  <si>
    <t>Account Type</t>
  </si>
  <si>
    <t>Start Date</t>
  </si>
  <si>
    <t>Close Date</t>
  </si>
  <si>
    <t>Monthly Payment</t>
  </si>
  <si>
    <t>Repayment Period</t>
  </si>
  <si>
    <t>Current Balance</t>
  </si>
  <si>
    <t>Credit Balance Indicator</t>
  </si>
  <si>
    <t>Account Status Codes</t>
  </si>
  <si>
    <t>Special Instruction Indicator</t>
  </si>
  <si>
    <t>Experian Block</t>
  </si>
  <si>
    <t>Payment Amount</t>
  </si>
  <si>
    <t>Credit Payment Indicator</t>
  </si>
  <si>
    <t>Previous Statement Balance</t>
  </si>
  <si>
    <t>Previous Statement Balance Indicator</t>
  </si>
  <si>
    <t>Number of Cash Advances</t>
  </si>
  <si>
    <t>Value of Cash Advances</t>
  </si>
  <si>
    <t>Payment Code</t>
  </si>
  <si>
    <t>Promotion Activity Flag</t>
  </si>
  <si>
    <t>Transient Association Flag</t>
  </si>
  <si>
    <t>Flag Setting</t>
  </si>
  <si>
    <t>Name and Address</t>
  </si>
  <si>
    <t>Credit Limit</t>
  </si>
  <si>
    <t>Date of Birth</t>
  </si>
  <si>
    <t>Transferred to Collection Account Flag</t>
  </si>
  <si>
    <t>Balance Type</t>
  </si>
  <si>
    <t>Credit Turnover</t>
  </si>
  <si>
    <t>Primary Account Indicator</t>
  </si>
  <si>
    <t>Default Satisfaction Date</t>
  </si>
  <si>
    <t>Transactions Flag</t>
  </si>
  <si>
    <t>Original Default Balance</t>
  </si>
  <si>
    <t>Payment Frequency Indicator</t>
  </si>
  <si>
    <t>New Account Number</t>
  </si>
  <si>
    <t>££££££</t>
  </si>
  <si>
    <t>£££££££</t>
  </si>
  <si>
    <t>Blank or ‘-’</t>
  </si>
  <si>
    <t>0, 1, 2, 3, 4, 5, 6, U, 8, D</t>
  </si>
  <si>
    <t>D, L or Blank</t>
  </si>
  <si>
    <t>M or Blank</t>
  </si>
  <si>
    <t>Y, N or Blank</t>
  </si>
  <si>
    <t>T or Blank</t>
  </si>
  <si>
    <t>D, P, C, S, G, R, V, A, M, I or Q</t>
  </si>
  <si>
    <t>A, P or Blank</t>
  </si>
  <si>
    <t>£££££££££</t>
  </si>
  <si>
    <t>0, 1 or Blank</t>
  </si>
  <si>
    <t>W, F, M, Q, A, P or Blank</t>
  </si>
  <si>
    <t>Character 20 is blank for non-joint accounts and denotes primary (1) or additional (2,3 etc) holders on joint accounts (first 19 characters are the same for all joint holders)</t>
  </si>
  <si>
    <t>45 (House Insurance), 46 (Car Insurance), 47 (Life Insurance) or 48 (Health Insurance)</t>
  </si>
  <si>
    <t>Must pre-date close date</t>
  </si>
  <si>
    <t>Zeroes if account remains open</t>
  </si>
  <si>
    <t>Whole pounds, rounded down. For non-monthly payment frequencies, an equivalent monthly amount should be provided</t>
  </si>
  <si>
    <t>Full term of agreement in months</t>
  </si>
  <si>
    <t>Whole pounds, rounded down</t>
  </si>
  <si>
    <r>
      <rPr>
        <b/>
        <sz val="10"/>
        <color theme="1"/>
        <rFont val="Aptos Narrow"/>
        <family val="2"/>
        <scheme val="minor"/>
      </rPr>
      <t>U</t>
    </r>
    <r>
      <rPr>
        <sz val="10"/>
        <color theme="1"/>
        <rFont val="Aptos Narrow"/>
        <family val="2"/>
        <scheme val="minor"/>
      </rPr>
      <t xml:space="preserve">nclassified, </t>
    </r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ormant, Default (</t>
    </r>
    <r>
      <rPr>
        <b/>
        <sz val="10"/>
        <color theme="1"/>
        <rFont val="Aptos Narrow"/>
        <family val="2"/>
        <scheme val="minor"/>
      </rPr>
      <t>8</t>
    </r>
    <r>
      <rPr>
        <sz val="10"/>
        <color theme="1"/>
        <rFont val="Aptos Narrow"/>
        <family val="2"/>
        <scheme val="minor"/>
      </rPr>
      <t>) or value (</t>
    </r>
    <r>
      <rPr>
        <b/>
        <sz val="10"/>
        <color theme="1"/>
        <rFont val="Aptos Narrow"/>
        <family val="2"/>
        <scheme val="minor"/>
      </rPr>
      <t>0</t>
    </r>
    <r>
      <rPr>
        <sz val="10"/>
        <color theme="1"/>
        <rFont val="Aptos Narrow"/>
        <family val="2"/>
        <scheme val="minor"/>
      </rPr>
      <t>-</t>
    </r>
    <r>
      <rPr>
        <b/>
        <sz val="10"/>
        <color theme="1"/>
        <rFont val="Aptos Narrow"/>
        <family val="2"/>
        <scheme val="minor"/>
      </rPr>
      <t>6</t>
    </r>
    <r>
      <rPr>
        <sz val="10"/>
        <color theme="1"/>
        <rFont val="Aptos Narrow"/>
        <family val="2"/>
        <scheme val="minor"/>
      </rPr>
      <t>) to represent number of missed payments</t>
    </r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</si>
  <si>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>elete, suppress mai</t>
    </r>
    <r>
      <rPr>
        <b/>
        <sz val="10"/>
        <color theme="1"/>
        <rFont val="Aptos Narrow"/>
        <family val="2"/>
        <scheme val="minor"/>
      </rPr>
      <t>L</t>
    </r>
    <r>
      <rPr>
        <sz val="10"/>
        <color theme="1"/>
        <rFont val="Aptos Narrow"/>
        <family val="2"/>
        <scheme val="minor"/>
      </rPr>
      <t xml:space="preserve"> (deceased, goneaway, international) or ''</t>
    </r>
  </si>
  <si>
    <t>For members' own data purposes, e.g. scoring reference</t>
  </si>
  <si>
    <t>Not applicable. Must be 0</t>
  </si>
  <si>
    <t>Not applicable. Must be blank</t>
  </si>
  <si>
    <r>
      <rPr>
        <b/>
        <sz val="10"/>
        <color theme="1"/>
        <rFont val="Aptos Narrow"/>
        <family val="2"/>
        <scheme val="minor"/>
      </rPr>
      <t>D</t>
    </r>
    <r>
      <rPr>
        <sz val="10"/>
        <color theme="1"/>
        <rFont val="Aptos Narrow"/>
        <family val="2"/>
        <scheme val="minor"/>
      </rPr>
      <t xml:space="preserve">eceased, </t>
    </r>
    <r>
      <rPr>
        <b/>
        <sz val="10"/>
        <color theme="1"/>
        <rFont val="Aptos Narrow"/>
        <family val="2"/>
        <scheme val="minor"/>
      </rPr>
      <t>P</t>
    </r>
    <r>
      <rPr>
        <sz val="10"/>
        <color theme="1"/>
        <rFont val="Aptos Narrow"/>
        <family val="2"/>
        <scheme val="minor"/>
      </rPr>
      <t>artial/no Settlement, Debit Assigned to non-</t>
    </r>
    <r>
      <rPr>
        <b/>
        <sz val="10"/>
        <color theme="1"/>
        <rFont val="Aptos Narrow"/>
        <family val="2"/>
        <scheme val="minor"/>
      </rPr>
      <t>C</t>
    </r>
    <r>
      <rPr>
        <sz val="10"/>
        <color theme="1"/>
        <rFont val="Aptos Narrow"/>
        <family val="2"/>
        <scheme val="minor"/>
      </rPr>
      <t xml:space="preserve">AIS Member, Debt </t>
    </r>
    <r>
      <rPr>
        <b/>
        <sz val="10"/>
        <color theme="1"/>
        <rFont val="Aptos Narrow"/>
        <family val="2"/>
        <scheme val="minor"/>
      </rPr>
      <t>S</t>
    </r>
    <r>
      <rPr>
        <sz val="10"/>
        <color theme="1"/>
        <rFont val="Aptos Narrow"/>
        <family val="2"/>
        <scheme val="minor"/>
      </rPr>
      <t xml:space="preserve">old to a CAIS Member, </t>
    </r>
    <r>
      <rPr>
        <b/>
        <sz val="10"/>
        <color theme="1"/>
        <rFont val="Aptos Narrow"/>
        <family val="2"/>
        <scheme val="minor"/>
      </rPr>
      <t>G</t>
    </r>
    <r>
      <rPr>
        <sz val="10"/>
        <color theme="1"/>
        <rFont val="Aptos Narrow"/>
        <family val="2"/>
        <scheme val="minor"/>
      </rPr>
      <t xml:space="preserve">oneaway, </t>
    </r>
    <r>
      <rPr>
        <b/>
        <sz val="10"/>
        <color theme="1"/>
        <rFont val="Aptos Narrow"/>
        <family val="2"/>
        <scheme val="minor"/>
      </rPr>
      <t>R</t>
    </r>
    <r>
      <rPr>
        <sz val="10"/>
        <color theme="1"/>
        <rFont val="Aptos Narrow"/>
        <family val="2"/>
        <scheme val="minor"/>
      </rPr>
      <t xml:space="preserve">ecourse, </t>
    </r>
    <r>
      <rPr>
        <b/>
        <sz val="10"/>
        <color theme="1"/>
        <rFont val="Aptos Narrow"/>
        <family val="2"/>
        <scheme val="minor"/>
      </rPr>
      <t>V</t>
    </r>
    <r>
      <rPr>
        <sz val="10"/>
        <color theme="1"/>
        <rFont val="Aptos Narrow"/>
        <family val="2"/>
        <scheme val="minor"/>
      </rPr>
      <t xml:space="preserve">oluntary Termination, </t>
    </r>
    <r>
      <rPr>
        <b/>
        <sz val="10"/>
        <color theme="1"/>
        <rFont val="Aptos Narrow"/>
        <family val="2"/>
        <scheme val="minor"/>
      </rPr>
      <t>A</t>
    </r>
    <r>
      <rPr>
        <sz val="10"/>
        <color theme="1"/>
        <rFont val="Aptos Narrow"/>
        <family val="2"/>
        <scheme val="minor"/>
      </rPr>
      <t xml:space="preserve">rrangement, Debt </t>
    </r>
    <r>
      <rPr>
        <b/>
        <sz val="10"/>
        <color theme="1"/>
        <rFont val="Aptos Narrow"/>
        <family val="2"/>
        <scheme val="minor"/>
      </rPr>
      <t>M</t>
    </r>
    <r>
      <rPr>
        <sz val="10"/>
        <color theme="1"/>
        <rFont val="Aptos Narrow"/>
        <family val="2"/>
        <scheme val="minor"/>
      </rPr>
      <t>anagement Programme, Pa</t>
    </r>
    <r>
      <rPr>
        <b/>
        <sz val="10"/>
        <color theme="1"/>
        <rFont val="Aptos Narrow"/>
        <family val="2"/>
        <scheme val="minor"/>
      </rPr>
      <t>I</t>
    </r>
    <r>
      <rPr>
        <sz val="10"/>
        <color theme="1"/>
        <rFont val="Aptos Narrow"/>
        <family val="2"/>
        <scheme val="minor"/>
      </rPr>
      <t xml:space="preserve">d by a 3rd Party, Account </t>
    </r>
    <r>
      <rPr>
        <b/>
        <sz val="10"/>
        <color theme="1"/>
        <rFont val="Aptos Narrow"/>
        <family val="2"/>
        <scheme val="minor"/>
      </rPr>
      <t>Q</t>
    </r>
    <r>
      <rPr>
        <sz val="10"/>
        <color theme="1"/>
        <rFont val="Aptos Narrow"/>
        <family val="2"/>
        <scheme val="minor"/>
      </rPr>
      <t>uery</t>
    </r>
  </si>
  <si>
    <t>Name (39 characters), address line 1 (32 characters), address line 2 (32 characters), address line 3 (32 characters, address line 4 (32 characters) and postcode (8 characters)</t>
  </si>
  <si>
    <t>Must be over 16. Check if under 18</t>
  </si>
  <si>
    <t>Indicates sent to a debt collection account</t>
  </si>
  <si>
    <t>For default (8) records only, where final settlement accepted</t>
  </si>
  <si>
    <r>
      <t>W</t>
    </r>
    <r>
      <rPr>
        <sz val="10"/>
        <color theme="1"/>
        <rFont val="Aptos Narrow"/>
        <family val="2"/>
        <scheme val="minor"/>
      </rPr>
      <t>eekly</t>
    </r>
    <r>
      <rPr>
        <b/>
        <sz val="10"/>
        <color theme="1"/>
        <rFont val="Aptos Narrow"/>
        <family val="2"/>
        <scheme val="minor"/>
      </rPr>
      <t>, F</t>
    </r>
    <r>
      <rPr>
        <sz val="10"/>
        <color theme="1"/>
        <rFont val="Aptos Narrow"/>
        <family val="2"/>
        <scheme val="minor"/>
      </rPr>
      <t>ortnightly</t>
    </r>
    <r>
      <rPr>
        <b/>
        <sz val="10"/>
        <color theme="1"/>
        <rFont val="Aptos Narrow"/>
        <family val="2"/>
        <scheme val="minor"/>
      </rPr>
      <t>, M</t>
    </r>
    <r>
      <rPr>
        <sz val="10"/>
        <color theme="1"/>
        <rFont val="Aptos Narrow"/>
        <family val="2"/>
        <scheme val="minor"/>
      </rPr>
      <t>onthly</t>
    </r>
    <r>
      <rPr>
        <b/>
        <sz val="10"/>
        <color theme="1"/>
        <rFont val="Aptos Narrow"/>
        <family val="2"/>
        <scheme val="minor"/>
      </rPr>
      <t>, Q</t>
    </r>
    <r>
      <rPr>
        <sz val="10"/>
        <color theme="1"/>
        <rFont val="Aptos Narrow"/>
        <family val="2"/>
        <scheme val="minor"/>
      </rPr>
      <t>uarterly</t>
    </r>
    <r>
      <rPr>
        <b/>
        <sz val="10"/>
        <color theme="1"/>
        <rFont val="Aptos Narrow"/>
        <family val="2"/>
        <scheme val="minor"/>
      </rPr>
      <t>, A</t>
    </r>
    <r>
      <rPr>
        <sz val="10"/>
        <color theme="1"/>
        <rFont val="Aptos Narrow"/>
        <family val="2"/>
        <scheme val="minor"/>
      </rPr>
      <t>nnually or</t>
    </r>
    <r>
      <rPr>
        <b/>
        <sz val="10"/>
        <color theme="1"/>
        <rFont val="Aptos Narrow"/>
        <family val="2"/>
        <scheme val="minor"/>
      </rPr>
      <t xml:space="preserve"> P</t>
    </r>
    <r>
      <rPr>
        <sz val="10"/>
        <color theme="1"/>
        <rFont val="Aptos Narrow"/>
        <family val="2"/>
        <scheme val="minor"/>
      </rPr>
      <t>eriodically</t>
    </r>
  </si>
  <si>
    <t>Replacement value must be unique</t>
  </si>
  <si>
    <t>601000710          1</t>
  </si>
  <si>
    <t>47</t>
  </si>
  <si>
    <t>15072024</t>
  </si>
  <si>
    <t>00000000</t>
  </si>
  <si>
    <t>001139</t>
  </si>
  <si>
    <t>300</t>
  </si>
  <si>
    <t>0001230</t>
  </si>
  <si>
    <t>U</t>
  </si>
  <si>
    <t xml:space="preserve"> </t>
  </si>
  <si>
    <t>00</t>
  </si>
  <si>
    <t>MR CAIS EXPERIAN                       Riverleen House                 Electric Avenue                 Nottingham                      Nottinghamshire                 NG80 1RH</t>
  </si>
  <si>
    <t>0000000</t>
  </si>
  <si>
    <t>16111988</t>
  </si>
  <si>
    <t>000000000</t>
  </si>
  <si>
    <t>M</t>
  </si>
  <si>
    <t>601000710          2</t>
  </si>
  <si>
    <t>45</t>
  </si>
  <si>
    <t>28092023</t>
  </si>
  <si>
    <t>13072024</t>
  </si>
  <si>
    <t>8</t>
  </si>
  <si>
    <t>P</t>
  </si>
  <si>
    <t>28021978</t>
  </si>
  <si>
    <t>0002105</t>
  </si>
  <si>
    <t>603000808</t>
  </si>
  <si>
    <t>000473</t>
  </si>
  <si>
    <t>0000150</t>
  </si>
  <si>
    <t>0</t>
  </si>
  <si>
    <t>24112000</t>
  </si>
  <si>
    <t xml:space="preserve">603099999           </t>
  </si>
  <si>
    <t>604003101</t>
  </si>
  <si>
    <t>48</t>
  </si>
  <si>
    <t>21102022</t>
  </si>
  <si>
    <t>000062</t>
  </si>
  <si>
    <t>120</t>
  </si>
  <si>
    <t>0000985</t>
  </si>
  <si>
    <t>A</t>
  </si>
  <si>
    <t>17041999</t>
  </si>
  <si>
    <t>605000710          1</t>
  </si>
  <si>
    <t>46</t>
  </si>
  <si>
    <t>28092021</t>
  </si>
  <si>
    <t>21072024</t>
  </si>
  <si>
    <t>0000478</t>
  </si>
  <si>
    <t>16022001</t>
  </si>
  <si>
    <t>605000710          2</t>
  </si>
  <si>
    <t>0000177</t>
  </si>
  <si>
    <t>05111994</t>
  </si>
  <si>
    <t>W</t>
  </si>
  <si>
    <t>607000808</t>
  </si>
  <si>
    <t>28032024</t>
  </si>
  <si>
    <t>0001279</t>
  </si>
  <si>
    <t>13031985</t>
  </si>
  <si>
    <t>608003101</t>
  </si>
  <si>
    <t>09072024</t>
  </si>
  <si>
    <t>0000980</t>
  </si>
  <si>
    <t>L</t>
  </si>
  <si>
    <t>D</t>
  </si>
  <si>
    <t>12031988</t>
  </si>
  <si>
    <t>609000710          1</t>
  </si>
  <si>
    <t>0010540</t>
  </si>
  <si>
    <t>1</t>
  </si>
  <si>
    <t>07101983</t>
  </si>
  <si>
    <t>609000710          2</t>
  </si>
  <si>
    <t>31012024</t>
  </si>
  <si>
    <t>03092009</t>
  </si>
  <si>
    <t>File Trailer</t>
  </si>
  <si>
    <t>Trailer identifier</t>
  </si>
  <si>
    <t>Total no. Records</t>
  </si>
  <si>
    <t>Fill with 9</t>
  </si>
  <si>
    <t>Reflect record count with leading zeroes</t>
  </si>
  <si>
    <t>Trailer Record</t>
  </si>
  <si>
    <t>99999999999999999999</t>
  </si>
  <si>
    <t>00000010</t>
  </si>
  <si>
    <t>SIRF Version Indicator</t>
  </si>
  <si>
    <t>Portfolio Identifier</t>
  </si>
  <si>
    <t xml:space="preserve">SIRFV1  </t>
  </si>
  <si>
    <t>Provided by Experian for new members. Can be blank</t>
  </si>
  <si>
    <t xml:space="preserve">   </t>
  </si>
  <si>
    <t>Name</t>
  </si>
  <si>
    <t>Address</t>
  </si>
  <si>
    <t>Surname, title, first name, middle name, suffix. Values comma separated</t>
  </si>
  <si>
    <t>Address line 1 (32 characters), address line 2 (32 characters), address line 3 (32 characters, address line 4 (32 characters) and postcode (8 characters)</t>
  </si>
  <si>
    <t>Experian, Mr, CAIS, Demo, Esq</t>
  </si>
  <si>
    <t>Riverleen House                 Electric Avenue                 Nottingham                      Nottinghamshire                 NG80 1RH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</si>
</sst>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49" fontId="18" fillId="0" borderId="10" xfId="0" applyNumberFormat="1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quotePrefix="1" applyFont="1" applyBorder="1" applyAlignment="1">
      <alignment horizontal="left" vertical="center" wrapText="1"/>
    </xf>
    <xf numFmtId="49" fontId="18" fillId="0" borderId="1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33" borderId="12" xfId="0" applyFont="1" applyFill="1" applyBorder="1"/>
    <xf numFmtId="0" fontId="18" fillId="33" borderId="11" xfId="0" applyFont="1" applyFill="1" applyBorder="1"/>
    <xf numFmtId="0" fontId="18" fillId="33" borderId="13" xfId="0" applyFont="1" applyFill="1" applyBorder="1"/>
    <xf numFmtId="49" fontId="18" fillId="0" borderId="14" xfId="0" applyNumberFormat="1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49" fontId="18" fillId="0" borderId="14" xfId="0" applyNumberFormat="1" applyFont="1" applyBorder="1"/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wrapText="1"/>
    </xf>
    <xf numFmtId="0" fontId="18" fillId="34" borderId="12" xfId="0" applyFont="1" applyFill="1" applyBorder="1"/>
    <xf numFmtId="0" fontId="18" fillId="34" borderId="11" xfId="0" applyFont="1" applyFill="1" applyBorder="1"/>
    <xf numFmtId="0" fontId="18" fillId="34" borderId="13" xfId="0" applyFont="1" applyFill="1" applyBorder="1"/>
    <xf numFmtId="0" fontId="20" fillId="3" borderId="10" xfId="7" applyFont="1" applyBorder="1" applyAlignment="1">
      <alignment horizontal="left" vertical="center"/>
    </xf>
    <xf numFmtId="0" fontId="22" fillId="4" borderId="10" xfId="8" applyFont="1" applyBorder="1" applyAlignment="1">
      <alignment horizontal="left" vertical="center"/>
    </xf>
    <xf numFmtId="0" fontId="21" fillId="2" borderId="10" xfId="6" applyFont="1" applyBorder="1" applyAlignment="1">
      <alignment horizontal="left" vertical="center"/>
    </xf>
    <xf numFmtId="0" fontId="23" fillId="34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quotePrefix="1" applyFont="1" applyBorder="1" applyAlignment="1">
      <alignment horizontal="center" vertical="center" wrapText="1"/>
    </xf>
    <xf numFmtId="0" fontId="18" fillId="0" borderId="13" xfId="0" quotePrefix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EB9C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C92B7-E98B-464B-9C56-6481CC27EA03}">
  <dimension ref="A1:AM36"/>
  <sheetViews>
    <sheetView tabSelected="1" workbookViewId="0">
      <pane xSplit="2" topLeftCell="C1" activePane="topRight" state="frozen"/>
      <selection pane="topRight"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7.57031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23.140625" style="1" customWidth="1"/>
    <col min="14" max="14" width="15.140625" style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95.42578125" style="1" customWidth="1"/>
    <col min="27" max="27" width="14.42578125" style="1" customWidth="1"/>
    <col min="28" max="28" width="10" style="1" customWidth="1"/>
    <col min="29" max="29" width="5.5703125" style="1" customWidth="1"/>
    <col min="30" max="30" width="18.85546875" style="1" bestFit="1" customWidth="1"/>
    <col min="31" max="31" width="14.85546875" style="1" customWidth="1"/>
    <col min="32" max="32" width="10" style="1" bestFit="1" customWidth="1"/>
    <col min="33" max="33" width="13.28515625" style="1" bestFit="1" customWidth="1"/>
    <col min="34" max="34" width="18.85546875" style="1" customWidth="1"/>
    <col min="35" max="35" width="11" style="1" customWidth="1"/>
    <col min="36" max="36" width="6.42578125" style="1" customWidth="1"/>
    <col min="37" max="37" width="12.5703125" style="1" bestFit="1" customWidth="1"/>
    <col min="38" max="38" width="18.140625" style="1" customWidth="1"/>
    <col min="39" max="39" width="13.28515625" style="1" bestFit="1" customWidth="1"/>
    <col min="40" max="16384" width="9.140625" style="1"/>
  </cols>
  <sheetData>
    <row r="1" spans="1:39" ht="30" customHeight="1">
      <c r="A1" s="41" t="s">
        <v>0</v>
      </c>
      <c r="B1" s="2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6</v>
      </c>
    </row>
    <row r="2" spans="1:39" ht="27">
      <c r="A2" s="41"/>
      <c r="B2" s="5" t="s">
        <v>10</v>
      </c>
      <c r="C2" s="6" t="s">
        <v>11</v>
      </c>
      <c r="D2" s="6" t="s">
        <v>12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/>
    </row>
    <row r="3" spans="1:39">
      <c r="A3" s="41"/>
      <c r="B3" s="3" t="s">
        <v>17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19</v>
      </c>
      <c r="L3" s="46" t="s">
        <v>21</v>
      </c>
      <c r="M3" s="27" t="s">
        <v>22</v>
      </c>
    </row>
    <row r="4" spans="1:39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46"/>
      <c r="M4" s="28" t="s">
        <v>24</v>
      </c>
    </row>
    <row r="5" spans="1:39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530</v>
      </c>
      <c r="L5" s="46"/>
      <c r="M5" s="29" t="s">
        <v>26</v>
      </c>
    </row>
    <row r="6" spans="1:39">
      <c r="A6" s="41"/>
      <c r="B6" s="3" t="s">
        <v>27</v>
      </c>
      <c r="C6" s="6">
        <f t="shared" ref="C6:K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434</v>
      </c>
    </row>
    <row r="7" spans="1:39" ht="40.5" customHeight="1">
      <c r="A7" s="41"/>
      <c r="B7" s="10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14</v>
      </c>
      <c r="H7" s="4" t="s">
        <v>33</v>
      </c>
      <c r="I7" s="4" t="s">
        <v>34</v>
      </c>
      <c r="J7" s="4" t="s">
        <v>35</v>
      </c>
      <c r="K7" s="4" t="s">
        <v>14</v>
      </c>
    </row>
    <row r="8" spans="1:39">
      <c r="A8" s="42"/>
      <c r="B8" s="23" t="s">
        <v>36</v>
      </c>
      <c r="C8" s="20" t="s">
        <v>37</v>
      </c>
      <c r="D8" s="20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20" t="s">
        <v>43</v>
      </c>
      <c r="J8" s="20"/>
      <c r="K8" s="20"/>
    </row>
    <row r="9" spans="1:39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</row>
    <row r="10" spans="1:39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55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66</v>
      </c>
      <c r="AA10" s="22" t="s">
        <v>67</v>
      </c>
      <c r="AB10" s="22" t="s">
        <v>68</v>
      </c>
      <c r="AC10" s="22" t="s">
        <v>6</v>
      </c>
      <c r="AD10" s="22" t="s">
        <v>69</v>
      </c>
      <c r="AE10" s="22" t="s">
        <v>70</v>
      </c>
      <c r="AF10" s="22" t="s">
        <v>71</v>
      </c>
      <c r="AG10" s="22" t="s">
        <v>72</v>
      </c>
      <c r="AH10" s="22" t="s">
        <v>73</v>
      </c>
      <c r="AI10" s="22" t="s">
        <v>74</v>
      </c>
      <c r="AJ10" s="22" t="s">
        <v>6</v>
      </c>
      <c r="AK10" s="22" t="s">
        <v>75</v>
      </c>
      <c r="AL10" s="22" t="s">
        <v>76</v>
      </c>
      <c r="AM10" s="22" t="s">
        <v>77</v>
      </c>
    </row>
    <row r="11" spans="1:39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79</v>
      </c>
      <c r="AB11" s="4" t="s">
        <v>13</v>
      </c>
      <c r="AC11" s="4" t="s">
        <v>14</v>
      </c>
      <c r="AD11" s="4" t="s">
        <v>16</v>
      </c>
      <c r="AE11" s="4" t="s">
        <v>87</v>
      </c>
      <c r="AF11" s="4" t="s">
        <v>88</v>
      </c>
      <c r="AG11" s="4" t="s">
        <v>84</v>
      </c>
      <c r="AH11" s="4" t="s">
        <v>13</v>
      </c>
      <c r="AI11" s="4" t="s">
        <v>89</v>
      </c>
      <c r="AJ11" s="4" t="s">
        <v>14</v>
      </c>
      <c r="AK11" s="4" t="s">
        <v>79</v>
      </c>
      <c r="AL11" s="4" t="s">
        <v>90</v>
      </c>
      <c r="AM11" s="4" t="s">
        <v>12</v>
      </c>
    </row>
    <row r="12" spans="1:39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20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19</v>
      </c>
      <c r="AD12" s="6" t="s">
        <v>20</v>
      </c>
      <c r="AE12" s="6" t="s">
        <v>20</v>
      </c>
      <c r="AF12" s="6" t="s">
        <v>18</v>
      </c>
      <c r="AG12" s="6" t="s">
        <v>20</v>
      </c>
      <c r="AH12" s="6" t="s">
        <v>18</v>
      </c>
      <c r="AI12" s="6" t="s">
        <v>20</v>
      </c>
      <c r="AJ12" s="6" t="s">
        <v>19</v>
      </c>
      <c r="AK12" s="6" t="s">
        <v>18</v>
      </c>
      <c r="AL12" s="6" t="s">
        <v>20</v>
      </c>
      <c r="AM12" s="6" t="s">
        <v>20</v>
      </c>
    </row>
    <row r="13" spans="1:39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441</v>
      </c>
      <c r="AB13" s="6">
        <v>448</v>
      </c>
      <c r="AC13" s="6">
        <v>456</v>
      </c>
      <c r="AD13" s="6">
        <v>457</v>
      </c>
      <c r="AE13" s="6">
        <v>458</v>
      </c>
      <c r="AF13" s="6">
        <v>459</v>
      </c>
      <c r="AG13" s="6">
        <v>468</v>
      </c>
      <c r="AH13" s="6">
        <v>469</v>
      </c>
      <c r="AI13" s="6">
        <v>477</v>
      </c>
      <c r="AJ13" s="6">
        <v>478</v>
      </c>
      <c r="AK13" s="6">
        <v>503</v>
      </c>
      <c r="AL13" s="6">
        <v>510</v>
      </c>
      <c r="AM13" s="6">
        <v>511</v>
      </c>
    </row>
    <row r="14" spans="1:39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440</v>
      </c>
      <c r="AA14" s="6">
        <v>447</v>
      </c>
      <c r="AB14" s="6">
        <v>455</v>
      </c>
      <c r="AC14" s="6">
        <v>456</v>
      </c>
      <c r="AD14" s="6">
        <v>457</v>
      </c>
      <c r="AE14" s="6">
        <v>458</v>
      </c>
      <c r="AF14" s="6">
        <v>467</v>
      </c>
      <c r="AG14" s="6">
        <v>468</v>
      </c>
      <c r="AH14" s="6">
        <v>476</v>
      </c>
      <c r="AI14" s="6">
        <v>477</v>
      </c>
      <c r="AJ14" s="6">
        <v>502</v>
      </c>
      <c r="AK14" s="6">
        <v>509</v>
      </c>
      <c r="AL14" s="6">
        <v>510</v>
      </c>
      <c r="AM14" s="6">
        <v>530</v>
      </c>
    </row>
    <row r="15" spans="1:39" s="2" customFormat="1" ht="13.5" customHeight="1">
      <c r="A15" s="44"/>
      <c r="B15" s="3" t="s">
        <v>27</v>
      </c>
      <c r="C15" s="6">
        <f t="shared" ref="C15:O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ref="P15:AM15" si="2">P14-P13+1</f>
        <v>6</v>
      </c>
      <c r="Q15" s="6">
        <f t="shared" si="2"/>
        <v>1</v>
      </c>
      <c r="R15" s="6">
        <f t="shared" si="2"/>
        <v>2</v>
      </c>
      <c r="S15" s="6">
        <f t="shared" si="2"/>
        <v>6</v>
      </c>
      <c r="T15" s="6">
        <f t="shared" si="2"/>
        <v>1</v>
      </c>
      <c r="U15" s="6">
        <f t="shared" si="2"/>
        <v>1</v>
      </c>
      <c r="V15" s="6">
        <f t="shared" si="2"/>
        <v>31</v>
      </c>
      <c r="W15" s="6">
        <f t="shared" si="2"/>
        <v>1</v>
      </c>
      <c r="X15" s="6">
        <f t="shared" si="2"/>
        <v>1</v>
      </c>
      <c r="Y15" s="6">
        <f t="shared" si="2"/>
        <v>1</v>
      </c>
      <c r="Z15" s="6">
        <f t="shared" si="2"/>
        <v>175</v>
      </c>
      <c r="AA15" s="6">
        <f t="shared" si="2"/>
        <v>7</v>
      </c>
      <c r="AB15" s="6">
        <f t="shared" si="2"/>
        <v>8</v>
      </c>
      <c r="AC15" s="6">
        <f t="shared" si="2"/>
        <v>1</v>
      </c>
      <c r="AD15" s="6">
        <f t="shared" si="2"/>
        <v>1</v>
      </c>
      <c r="AE15" s="6">
        <f t="shared" si="2"/>
        <v>1</v>
      </c>
      <c r="AF15" s="6">
        <f t="shared" si="2"/>
        <v>9</v>
      </c>
      <c r="AG15" s="6">
        <f t="shared" si="2"/>
        <v>1</v>
      </c>
      <c r="AH15" s="6">
        <f t="shared" si="2"/>
        <v>8</v>
      </c>
      <c r="AI15" s="6">
        <f t="shared" si="2"/>
        <v>1</v>
      </c>
      <c r="AJ15" s="6">
        <f t="shared" si="2"/>
        <v>25</v>
      </c>
      <c r="AK15" s="6">
        <f t="shared" si="2"/>
        <v>7</v>
      </c>
      <c r="AL15" s="6">
        <f t="shared" si="2"/>
        <v>1</v>
      </c>
      <c r="AM15" s="6">
        <f t="shared" si="2"/>
        <v>20</v>
      </c>
    </row>
    <row r="16" spans="1:39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100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104</v>
      </c>
      <c r="AA16" s="11" t="s">
        <v>101</v>
      </c>
      <c r="AB16" s="11" t="s">
        <v>105</v>
      </c>
      <c r="AC16" s="11" t="s">
        <v>14</v>
      </c>
      <c r="AD16" s="11" t="s">
        <v>106</v>
      </c>
      <c r="AE16" s="11" t="s">
        <v>102</v>
      </c>
      <c r="AF16" s="11" t="s">
        <v>101</v>
      </c>
      <c r="AG16" s="11" t="s">
        <v>102</v>
      </c>
      <c r="AH16" s="11" t="s">
        <v>107</v>
      </c>
      <c r="AI16" s="11" t="s">
        <v>102</v>
      </c>
      <c r="AJ16" s="11" t="s">
        <v>14</v>
      </c>
      <c r="AK16" s="11" t="s">
        <v>97</v>
      </c>
      <c r="AL16" s="10" t="s">
        <v>108</v>
      </c>
      <c r="AM16" s="11" t="s">
        <v>109</v>
      </c>
    </row>
    <row r="17" spans="1:39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7"/>
    </row>
    <row r="18" spans="1:39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7" t="s">
        <v>120</v>
      </c>
      <c r="AA18" s="13" t="s">
        <v>121</v>
      </c>
      <c r="AB18" s="13" t="s">
        <v>122</v>
      </c>
      <c r="AC18" s="14" t="s">
        <v>118</v>
      </c>
      <c r="AD18" s="14"/>
      <c r="AE18" s="14" t="s">
        <v>118</v>
      </c>
      <c r="AF18" s="13" t="s">
        <v>123</v>
      </c>
      <c r="AG18" s="14" t="s">
        <v>118</v>
      </c>
      <c r="AH18" s="13" t="s">
        <v>113</v>
      </c>
      <c r="AI18" s="14" t="s">
        <v>118</v>
      </c>
      <c r="AJ18" s="14"/>
      <c r="AK18" s="13" t="s">
        <v>121</v>
      </c>
      <c r="AL18" s="13" t="s">
        <v>124</v>
      </c>
      <c r="AM18" s="14"/>
    </row>
    <row r="19" spans="1:39">
      <c r="A19" s="44"/>
      <c r="B19" s="39"/>
      <c r="C19" s="7" t="s">
        <v>125</v>
      </c>
      <c r="D19" s="7" t="s">
        <v>126</v>
      </c>
      <c r="E19" s="7" t="s">
        <v>127</v>
      </c>
      <c r="F19" s="7" t="s">
        <v>128</v>
      </c>
      <c r="G19" s="7" t="s">
        <v>114</v>
      </c>
      <c r="H19" s="7" t="s">
        <v>115</v>
      </c>
      <c r="I19" s="7" t="s">
        <v>121</v>
      </c>
      <c r="J19" s="8"/>
      <c r="K19" s="7" t="s">
        <v>129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130</v>
      </c>
      <c r="Z19" s="7" t="s">
        <v>120</v>
      </c>
      <c r="AA19" s="7" t="s">
        <v>121</v>
      </c>
      <c r="AB19" s="7" t="s">
        <v>131</v>
      </c>
      <c r="AC19" s="14" t="s">
        <v>118</v>
      </c>
      <c r="AD19" s="8"/>
      <c r="AE19" s="14" t="s">
        <v>118</v>
      </c>
      <c r="AF19" s="7" t="s">
        <v>123</v>
      </c>
      <c r="AG19" s="14" t="s">
        <v>118</v>
      </c>
      <c r="AH19" s="7" t="s">
        <v>128</v>
      </c>
      <c r="AI19" s="14" t="s">
        <v>118</v>
      </c>
      <c r="AJ19" s="8"/>
      <c r="AK19" s="7" t="s">
        <v>132</v>
      </c>
      <c r="AL19" s="7" t="s">
        <v>124</v>
      </c>
      <c r="AM19" s="8"/>
    </row>
    <row r="20" spans="1:39">
      <c r="A20" s="44"/>
      <c r="B20" s="39"/>
      <c r="C20" s="7" t="s">
        <v>133</v>
      </c>
      <c r="D20" s="7" t="s">
        <v>126</v>
      </c>
      <c r="E20" s="7" t="s">
        <v>127</v>
      </c>
      <c r="F20" s="7" t="s">
        <v>113</v>
      </c>
      <c r="G20" s="7" t="s">
        <v>134</v>
      </c>
      <c r="H20" s="7" t="s">
        <v>115</v>
      </c>
      <c r="I20" s="7" t="s">
        <v>135</v>
      </c>
      <c r="J20" s="8"/>
      <c r="K20" s="7" t="s">
        <v>136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7" t="s">
        <v>120</v>
      </c>
      <c r="AA20" s="7" t="s">
        <v>121</v>
      </c>
      <c r="AB20" s="7" t="s">
        <v>137</v>
      </c>
      <c r="AC20" s="14" t="s">
        <v>118</v>
      </c>
      <c r="AD20" s="8"/>
      <c r="AE20" s="14" t="s">
        <v>118</v>
      </c>
      <c r="AF20" s="7" t="s">
        <v>123</v>
      </c>
      <c r="AG20" s="14" t="s">
        <v>118</v>
      </c>
      <c r="AH20" s="7" t="s">
        <v>113</v>
      </c>
      <c r="AI20" s="14" t="s">
        <v>118</v>
      </c>
      <c r="AJ20" s="8"/>
      <c r="AK20" s="7" t="s">
        <v>121</v>
      </c>
      <c r="AL20" s="7" t="s">
        <v>124</v>
      </c>
      <c r="AM20" s="7" t="s">
        <v>138</v>
      </c>
    </row>
    <row r="21" spans="1:39">
      <c r="A21" s="44"/>
      <c r="B21" s="39"/>
      <c r="C21" s="7" t="s">
        <v>139</v>
      </c>
      <c r="D21" s="7" t="s">
        <v>140</v>
      </c>
      <c r="E21" s="7" t="s">
        <v>141</v>
      </c>
      <c r="F21" s="7" t="s">
        <v>113</v>
      </c>
      <c r="G21" s="7" t="s">
        <v>142</v>
      </c>
      <c r="H21" s="7" t="s">
        <v>143</v>
      </c>
      <c r="I21" s="7" t="s">
        <v>144</v>
      </c>
      <c r="J21" s="8"/>
      <c r="K21" s="7" t="s">
        <v>136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145</v>
      </c>
      <c r="Z21" s="7" t="s">
        <v>120</v>
      </c>
      <c r="AA21" s="7" t="s">
        <v>121</v>
      </c>
      <c r="AB21" s="7" t="s">
        <v>146</v>
      </c>
      <c r="AC21" s="14" t="s">
        <v>118</v>
      </c>
      <c r="AD21" s="8"/>
      <c r="AE21" s="14" t="s">
        <v>118</v>
      </c>
      <c r="AF21" s="7" t="s">
        <v>123</v>
      </c>
      <c r="AG21" s="14" t="s">
        <v>118</v>
      </c>
      <c r="AH21" s="7" t="s">
        <v>113</v>
      </c>
      <c r="AI21" s="14" t="s">
        <v>118</v>
      </c>
      <c r="AJ21" s="8"/>
      <c r="AK21" s="7" t="s">
        <v>121</v>
      </c>
      <c r="AL21" s="7" t="s">
        <v>124</v>
      </c>
      <c r="AM21" s="8"/>
    </row>
    <row r="22" spans="1:39">
      <c r="A22" s="44"/>
      <c r="B22" s="39"/>
      <c r="C22" s="7" t="s">
        <v>147</v>
      </c>
      <c r="D22" s="7" t="s">
        <v>148</v>
      </c>
      <c r="E22" s="7" t="s">
        <v>149</v>
      </c>
      <c r="F22" s="7" t="s">
        <v>150</v>
      </c>
      <c r="G22" s="7" t="s">
        <v>114</v>
      </c>
      <c r="H22" s="7" t="s">
        <v>115</v>
      </c>
      <c r="I22" s="7" t="s">
        <v>151</v>
      </c>
      <c r="J22" s="8"/>
      <c r="K22" s="7" t="s">
        <v>129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7" t="s">
        <v>120</v>
      </c>
      <c r="AA22" s="7" t="s">
        <v>121</v>
      </c>
      <c r="AB22" s="7" t="s">
        <v>152</v>
      </c>
      <c r="AC22" s="14" t="s">
        <v>118</v>
      </c>
      <c r="AD22" s="8" t="s">
        <v>18</v>
      </c>
      <c r="AE22" s="14" t="s">
        <v>118</v>
      </c>
      <c r="AF22" s="7" t="s">
        <v>123</v>
      </c>
      <c r="AG22" s="14" t="s">
        <v>118</v>
      </c>
      <c r="AH22" s="7" t="s">
        <v>113</v>
      </c>
      <c r="AI22" s="14" t="s">
        <v>118</v>
      </c>
      <c r="AJ22" s="8"/>
      <c r="AK22" s="7" t="s">
        <v>121</v>
      </c>
      <c r="AL22" s="7" t="s">
        <v>124</v>
      </c>
      <c r="AM22" s="8"/>
    </row>
    <row r="23" spans="1:39">
      <c r="A23" s="44"/>
      <c r="B23" s="39"/>
      <c r="C23" s="7" t="s">
        <v>153</v>
      </c>
      <c r="D23" s="7" t="s">
        <v>148</v>
      </c>
      <c r="E23" s="7" t="s">
        <v>127</v>
      </c>
      <c r="F23" s="7" t="s">
        <v>113</v>
      </c>
      <c r="G23" s="7" t="s">
        <v>114</v>
      </c>
      <c r="H23" s="7" t="s">
        <v>115</v>
      </c>
      <c r="I23" s="7" t="s">
        <v>154</v>
      </c>
      <c r="J23" s="8"/>
      <c r="K23" s="7" t="s">
        <v>136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7" t="s">
        <v>120</v>
      </c>
      <c r="AA23" s="7" t="s">
        <v>121</v>
      </c>
      <c r="AB23" s="7" t="s">
        <v>155</v>
      </c>
      <c r="AC23" s="14" t="s">
        <v>118</v>
      </c>
      <c r="AD23" s="8"/>
      <c r="AE23" s="14" t="s">
        <v>118</v>
      </c>
      <c r="AF23" s="7" t="s">
        <v>123</v>
      </c>
      <c r="AG23" s="14" t="s">
        <v>118</v>
      </c>
      <c r="AH23" s="7" t="s">
        <v>113</v>
      </c>
      <c r="AI23" s="14" t="s">
        <v>118</v>
      </c>
      <c r="AJ23" s="8"/>
      <c r="AK23" s="7" t="s">
        <v>121</v>
      </c>
      <c r="AL23" s="7" t="s">
        <v>156</v>
      </c>
      <c r="AM23" s="8"/>
    </row>
    <row r="24" spans="1:39">
      <c r="A24" s="44"/>
      <c r="B24" s="39"/>
      <c r="C24" s="7" t="s">
        <v>157</v>
      </c>
      <c r="D24" s="7" t="s">
        <v>148</v>
      </c>
      <c r="E24" s="7" t="s">
        <v>158</v>
      </c>
      <c r="F24" s="7" t="s">
        <v>113</v>
      </c>
      <c r="G24" s="7" t="s">
        <v>134</v>
      </c>
      <c r="H24" s="7" t="s">
        <v>115</v>
      </c>
      <c r="I24" s="7" t="s">
        <v>159</v>
      </c>
      <c r="J24" s="8"/>
      <c r="K24" s="7" t="s">
        <v>136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7" t="s">
        <v>120</v>
      </c>
      <c r="AA24" s="7" t="s">
        <v>121</v>
      </c>
      <c r="AB24" s="7" t="s">
        <v>160</v>
      </c>
      <c r="AC24" s="14" t="s">
        <v>118</v>
      </c>
      <c r="AD24" s="8"/>
      <c r="AE24" s="14" t="s">
        <v>118</v>
      </c>
      <c r="AF24" s="7" t="s">
        <v>123</v>
      </c>
      <c r="AG24" s="14" t="s">
        <v>118</v>
      </c>
      <c r="AH24" s="7" t="s">
        <v>113</v>
      </c>
      <c r="AI24" s="14" t="s">
        <v>118</v>
      </c>
      <c r="AJ24" s="8"/>
      <c r="AK24" s="7" t="s">
        <v>121</v>
      </c>
      <c r="AL24" s="7" t="s">
        <v>124</v>
      </c>
      <c r="AM24" s="8"/>
    </row>
    <row r="25" spans="1:39">
      <c r="A25" s="44"/>
      <c r="B25" s="39"/>
      <c r="C25" s="7" t="s">
        <v>161</v>
      </c>
      <c r="D25" s="7" t="s">
        <v>111</v>
      </c>
      <c r="E25" s="7" t="s">
        <v>141</v>
      </c>
      <c r="F25" s="7" t="s">
        <v>162</v>
      </c>
      <c r="G25" s="7" t="s">
        <v>142</v>
      </c>
      <c r="H25" s="7" t="s">
        <v>143</v>
      </c>
      <c r="I25" s="7" t="s">
        <v>163</v>
      </c>
      <c r="J25" s="8"/>
      <c r="K25" s="7" t="s">
        <v>117</v>
      </c>
      <c r="L25" s="8" t="s">
        <v>164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165</v>
      </c>
      <c r="Z25" s="7" t="s">
        <v>120</v>
      </c>
      <c r="AA25" s="7" t="s">
        <v>121</v>
      </c>
      <c r="AB25" s="7" t="s">
        <v>166</v>
      </c>
      <c r="AC25" s="14" t="s">
        <v>118</v>
      </c>
      <c r="AD25" s="8"/>
      <c r="AE25" s="14" t="s">
        <v>118</v>
      </c>
      <c r="AF25" s="7" t="s">
        <v>123</v>
      </c>
      <c r="AG25" s="14" t="s">
        <v>118</v>
      </c>
      <c r="AH25" s="7" t="s">
        <v>113</v>
      </c>
      <c r="AI25" s="14" t="s">
        <v>118</v>
      </c>
      <c r="AJ25" s="8"/>
      <c r="AK25" s="7" t="s">
        <v>121</v>
      </c>
      <c r="AL25" s="7" t="s">
        <v>124</v>
      </c>
      <c r="AM25" s="8"/>
    </row>
    <row r="26" spans="1:39">
      <c r="A26" s="44"/>
      <c r="B26" s="39"/>
      <c r="C26" s="7" t="s">
        <v>167</v>
      </c>
      <c r="D26" s="7" t="s">
        <v>111</v>
      </c>
      <c r="E26" s="7" t="s">
        <v>127</v>
      </c>
      <c r="F26" s="7" t="s">
        <v>113</v>
      </c>
      <c r="G26" s="7" t="s">
        <v>114</v>
      </c>
      <c r="H26" s="7" t="s">
        <v>115</v>
      </c>
      <c r="I26" s="7" t="s">
        <v>168</v>
      </c>
      <c r="J26" s="8"/>
      <c r="K26" s="7" t="s">
        <v>169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7" t="s">
        <v>120</v>
      </c>
      <c r="AA26" s="7" t="s">
        <v>121</v>
      </c>
      <c r="AB26" s="7" t="s">
        <v>170</v>
      </c>
      <c r="AC26" s="14" t="s">
        <v>118</v>
      </c>
      <c r="AD26" s="8"/>
      <c r="AE26" s="14" t="s">
        <v>118</v>
      </c>
      <c r="AF26" s="7" t="s">
        <v>123</v>
      </c>
      <c r="AG26" s="14" t="s">
        <v>118</v>
      </c>
      <c r="AH26" s="7" t="s">
        <v>113</v>
      </c>
      <c r="AI26" s="14" t="s">
        <v>118</v>
      </c>
      <c r="AJ26" s="8"/>
      <c r="AK26" s="7" t="s">
        <v>121</v>
      </c>
      <c r="AL26" s="7" t="s">
        <v>124</v>
      </c>
      <c r="AM26" s="8"/>
    </row>
    <row r="27" spans="1:39">
      <c r="A27" s="45"/>
      <c r="B27" s="40"/>
      <c r="C27" s="18" t="s">
        <v>171</v>
      </c>
      <c r="D27" s="18" t="s">
        <v>140</v>
      </c>
      <c r="E27" s="18" t="s">
        <v>172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165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7" t="s">
        <v>120</v>
      </c>
      <c r="AA27" s="7" t="s">
        <v>121</v>
      </c>
      <c r="AB27" s="18" t="s">
        <v>173</v>
      </c>
      <c r="AC27" s="14" t="s">
        <v>118</v>
      </c>
      <c r="AD27" s="19"/>
      <c r="AE27" s="14" t="s">
        <v>118</v>
      </c>
      <c r="AF27" s="18" t="s">
        <v>123</v>
      </c>
      <c r="AG27" s="14" t="s">
        <v>118</v>
      </c>
      <c r="AH27" s="18" t="s">
        <v>113</v>
      </c>
      <c r="AI27" s="14" t="s">
        <v>118</v>
      </c>
      <c r="AJ27" s="19"/>
      <c r="AK27" s="18" t="s">
        <v>121</v>
      </c>
      <c r="AL27" s="18" t="s">
        <v>145</v>
      </c>
      <c r="AM27" s="19"/>
    </row>
    <row r="28" spans="1:39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6"/>
    </row>
    <row r="29" spans="1:39">
      <c r="A29" s="36" t="s">
        <v>174</v>
      </c>
      <c r="B29" s="21" t="s">
        <v>1</v>
      </c>
      <c r="C29" s="22" t="s">
        <v>175</v>
      </c>
      <c r="D29" s="22" t="s">
        <v>176</v>
      </c>
      <c r="E29" s="22" t="s">
        <v>6</v>
      </c>
    </row>
    <row r="30" spans="1:39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39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39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177</v>
      </c>
      <c r="D35" s="4" t="s">
        <v>178</v>
      </c>
      <c r="E35" s="4" t="s">
        <v>14</v>
      </c>
    </row>
    <row r="36" spans="1:5">
      <c r="A36" s="37"/>
      <c r="B36" s="5" t="s">
        <v>179</v>
      </c>
      <c r="C36" s="7" t="s">
        <v>180</v>
      </c>
      <c r="D36" s="7" t="s">
        <v>181</v>
      </c>
      <c r="E36" s="7"/>
    </row>
  </sheetData>
  <mergeCells count="7">
    <mergeCell ref="R16:S16"/>
    <mergeCell ref="T16:U16"/>
    <mergeCell ref="A29:A36"/>
    <mergeCell ref="B18:B27"/>
    <mergeCell ref="A1:A8"/>
    <mergeCell ref="A10:A27"/>
    <mergeCell ref="L3:L5"/>
  </mergeCells>
  <conditionalFormatting sqref="C31:E31">
    <cfRule type="cellIs" dxfId="26" priority="21" operator="equal">
      <formula>"N"</formula>
    </cfRule>
    <cfRule type="cellIs" dxfId="25" priority="22" operator="equal">
      <formula>"Y"</formula>
    </cfRule>
  </conditionalFormatting>
  <conditionalFormatting sqref="C3:K3">
    <cfRule type="cellIs" dxfId="24" priority="3" operator="equal">
      <formula>"N"</formula>
    </cfRule>
    <cfRule type="cellIs" dxfId="23" priority="4" operator="equal">
      <formula>"Y"</formula>
    </cfRule>
  </conditionalFormatting>
  <conditionalFormatting sqref="C12:AM12">
    <cfRule type="cellIs" dxfId="22" priority="8" operator="equal">
      <formula>"S"</formula>
    </cfRule>
    <cfRule type="cellIs" dxfId="21" priority="9" operator="equal">
      <formula>"N"</formula>
    </cfRule>
    <cfRule type="cellIs" dxfId="20" priority="10" operator="equal">
      <formula>"Y"</formula>
    </cfRule>
  </conditionalFormatting>
  <conditionalFormatting sqref="E31">
    <cfRule type="cellIs" dxfId="19" priority="20" operator="equal">
      <formula>"S"</formula>
    </cfRule>
  </conditionalFormatting>
  <conditionalFormatting sqref="G3">
    <cfRule type="cellIs" dxfId="18" priority="2" operator="equal">
      <formula>"S"</formula>
    </cfRule>
  </conditionalFormatting>
  <conditionalFormatting sqref="K3">
    <cfRule type="cellIs" dxfId="17" priority="1" operator="equal">
      <formula>"S"</formula>
    </cfRule>
  </conditionalFormatting>
  <conditionalFormatting sqref="M3:M5">
    <cfRule type="cellIs" dxfId="16" priority="5" operator="equal">
      <formula>"S"</formula>
    </cfRule>
    <cfRule type="cellIs" dxfId="15" priority="6" operator="equal">
      <formula>"N"</formula>
    </cfRule>
    <cfRule type="cellIs" dxfId="14" priority="7" operator="equal">
      <formula>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00FD-C080-43E5-8B52-879FFBB3E935}">
  <dimension ref="A1:AN36"/>
  <sheetViews>
    <sheetView workbookViewId="0">
      <pane xSplit="2" topLeftCell="C1" activePane="topRight" state="frozen"/>
      <selection pane="topRight" activeCell="C1" sqref="C1"/>
      <selection activeCell="C1" sqref="C1"/>
    </sheetView>
  </sheetViews>
  <sheetFormatPr defaultRowHeight="13.5"/>
  <cols>
    <col min="1" max="1" width="10.7109375" style="1" customWidth="1"/>
    <col min="2" max="2" width="12.7109375" style="1" customWidth="1"/>
    <col min="3" max="3" width="35.7109375" style="1" customWidth="1"/>
    <col min="4" max="4" width="26" style="1" customWidth="1"/>
    <col min="5" max="5" width="13.140625" style="1" bestFit="1" customWidth="1"/>
    <col min="6" max="6" width="19" style="1" bestFit="1" customWidth="1"/>
    <col min="7" max="7" width="27.5703125" style="1" customWidth="1"/>
    <col min="8" max="8" width="12" style="1" customWidth="1"/>
    <col min="9" max="9" width="14.140625" style="1" customWidth="1"/>
    <col min="10" max="10" width="25.42578125" style="1" customWidth="1"/>
    <col min="11" max="11" width="27.42578125" style="1" customWidth="1"/>
    <col min="12" max="12" width="18.42578125" style="1" customWidth="1"/>
    <col min="13" max="13" width="9.5703125" style="1" customWidth="1"/>
    <col min="14" max="14" width="23.5703125" style="1" bestFit="1" customWidth="1"/>
    <col min="15" max="15" width="12.28515625" style="1" bestFit="1" customWidth="1"/>
    <col min="16" max="16" width="15" style="1" bestFit="1" customWidth="1"/>
    <col min="17" max="17" width="15.5703125" style="1" bestFit="1" customWidth="1"/>
    <col min="18" max="18" width="12.28515625" style="1" bestFit="1" customWidth="1"/>
    <col min="19" max="19" width="12.7109375" style="1" customWidth="1"/>
    <col min="20" max="20" width="9" style="1" customWidth="1"/>
    <col min="21" max="21" width="13.140625" style="1" customWidth="1"/>
    <col min="22" max="22" width="5.7109375" style="1" customWidth="1"/>
    <col min="23" max="23" width="13.28515625" style="1" bestFit="1" customWidth="1"/>
    <col min="24" max="24" width="6.28515625" style="1" customWidth="1"/>
    <col min="25" max="25" width="46" style="1" customWidth="1"/>
    <col min="26" max="26" width="23.140625" style="1" customWidth="1"/>
    <col min="27" max="27" width="74.7109375" style="1" customWidth="1"/>
    <col min="28" max="29" width="10" style="1" customWidth="1"/>
    <col min="30" max="30" width="5.5703125" style="1" customWidth="1"/>
    <col min="31" max="31" width="18.85546875" style="1" bestFit="1" customWidth="1"/>
    <col min="32" max="32" width="14.85546875" style="1" customWidth="1"/>
    <col min="33" max="33" width="10" style="1" bestFit="1" customWidth="1"/>
    <col min="34" max="34" width="13.28515625" style="1" bestFit="1" customWidth="1"/>
    <col min="35" max="35" width="18.85546875" style="1" customWidth="1"/>
    <col min="36" max="36" width="11" style="1" customWidth="1"/>
    <col min="37" max="37" width="6.42578125" style="1" customWidth="1"/>
    <col min="38" max="38" width="12.5703125" style="1" bestFit="1" customWidth="1"/>
    <col min="39" max="39" width="18.140625" style="1" customWidth="1"/>
    <col min="40" max="40" width="13.28515625" style="1" bestFit="1" customWidth="1"/>
    <col min="41" max="16384" width="9.140625" style="1"/>
  </cols>
  <sheetData>
    <row r="1" spans="1:40" ht="30" customHeight="1">
      <c r="A1" s="41" t="s">
        <v>0</v>
      </c>
      <c r="B1" s="21" t="s">
        <v>1</v>
      </c>
      <c r="C1" s="4" t="s">
        <v>2</v>
      </c>
      <c r="D1" s="4" t="s">
        <v>6</v>
      </c>
      <c r="E1" s="4" t="s">
        <v>4</v>
      </c>
      <c r="F1" s="4" t="s">
        <v>5</v>
      </c>
      <c r="G1" s="4" t="s">
        <v>6</v>
      </c>
      <c r="H1" s="4" t="s">
        <v>182</v>
      </c>
      <c r="I1" s="4" t="s">
        <v>8</v>
      </c>
      <c r="J1" s="4" t="s">
        <v>9</v>
      </c>
      <c r="K1" s="4" t="s">
        <v>183</v>
      </c>
      <c r="L1" s="4" t="s">
        <v>6</v>
      </c>
    </row>
    <row r="2" spans="1:40" ht="27">
      <c r="A2" s="41"/>
      <c r="B2" s="5" t="s">
        <v>10</v>
      </c>
      <c r="C2" s="6" t="s">
        <v>11</v>
      </c>
      <c r="D2" s="6" t="s">
        <v>14</v>
      </c>
      <c r="E2" s="6" t="s">
        <v>13</v>
      </c>
      <c r="F2" s="6" t="s">
        <v>12</v>
      </c>
      <c r="G2" s="6" t="s">
        <v>14</v>
      </c>
      <c r="H2" s="6" t="s">
        <v>12</v>
      </c>
      <c r="I2" s="6" t="s">
        <v>15</v>
      </c>
      <c r="J2" s="6" t="s">
        <v>16</v>
      </c>
      <c r="K2" s="6" t="s">
        <v>12</v>
      </c>
      <c r="L2" s="6" t="s">
        <v>14</v>
      </c>
    </row>
    <row r="3" spans="1:40">
      <c r="A3" s="41"/>
      <c r="B3" s="3" t="s">
        <v>17</v>
      </c>
      <c r="C3" s="6" t="s">
        <v>18</v>
      </c>
      <c r="D3" s="6" t="s">
        <v>19</v>
      </c>
      <c r="E3" s="6" t="s">
        <v>18</v>
      </c>
      <c r="F3" s="6" t="s">
        <v>18</v>
      </c>
      <c r="G3" s="6" t="s">
        <v>19</v>
      </c>
      <c r="H3" s="6" t="s">
        <v>18</v>
      </c>
      <c r="I3" s="6" t="s">
        <v>18</v>
      </c>
      <c r="J3" s="6" t="s">
        <v>20</v>
      </c>
      <c r="K3" s="6" t="s">
        <v>20</v>
      </c>
      <c r="L3" s="6" t="s">
        <v>19</v>
      </c>
      <c r="M3" s="46" t="s">
        <v>21</v>
      </c>
      <c r="N3" s="27" t="s">
        <v>22</v>
      </c>
    </row>
    <row r="4" spans="1:40">
      <c r="A4" s="41"/>
      <c r="B4" s="3" t="s">
        <v>23</v>
      </c>
      <c r="C4" s="6">
        <v>1</v>
      </c>
      <c r="D4" s="6">
        <v>21</v>
      </c>
      <c r="E4" s="6">
        <v>24</v>
      </c>
      <c r="F4" s="6">
        <v>32</v>
      </c>
      <c r="G4" s="6">
        <v>62</v>
      </c>
      <c r="H4" s="6">
        <v>82</v>
      </c>
      <c r="I4" s="6">
        <v>90</v>
      </c>
      <c r="J4" s="6">
        <v>96</v>
      </c>
      <c r="K4" s="6">
        <v>97</v>
      </c>
      <c r="L4" s="6">
        <v>105</v>
      </c>
      <c r="M4" s="46"/>
      <c r="N4" s="28" t="s">
        <v>24</v>
      </c>
    </row>
    <row r="5" spans="1:40">
      <c r="A5" s="41"/>
      <c r="B5" s="3" t="s">
        <v>25</v>
      </c>
      <c r="C5" s="6">
        <v>20</v>
      </c>
      <c r="D5" s="6">
        <v>23</v>
      </c>
      <c r="E5" s="6">
        <v>31</v>
      </c>
      <c r="F5" s="6">
        <v>61</v>
      </c>
      <c r="G5" s="6">
        <v>81</v>
      </c>
      <c r="H5" s="6">
        <v>89</v>
      </c>
      <c r="I5" s="6">
        <v>95</v>
      </c>
      <c r="J5" s="6">
        <v>96</v>
      </c>
      <c r="K5" s="6">
        <v>104</v>
      </c>
      <c r="L5" s="6">
        <v>530</v>
      </c>
      <c r="M5" s="46"/>
      <c r="N5" s="29" t="s">
        <v>26</v>
      </c>
    </row>
    <row r="6" spans="1:40">
      <c r="A6" s="41"/>
      <c r="B6" s="3" t="s">
        <v>27</v>
      </c>
      <c r="C6" s="6">
        <f t="shared" ref="C6:L6" si="0">C5-C4+1</f>
        <v>20</v>
      </c>
      <c r="D6" s="6">
        <f t="shared" si="0"/>
        <v>3</v>
      </c>
      <c r="E6" s="6">
        <f t="shared" si="0"/>
        <v>8</v>
      </c>
      <c r="F6" s="6">
        <f t="shared" si="0"/>
        <v>30</v>
      </c>
      <c r="G6" s="6">
        <f t="shared" si="0"/>
        <v>20</v>
      </c>
      <c r="H6" s="6">
        <f t="shared" si="0"/>
        <v>8</v>
      </c>
      <c r="I6" s="6">
        <f t="shared" si="0"/>
        <v>6</v>
      </c>
      <c r="J6" s="6">
        <f t="shared" si="0"/>
        <v>1</v>
      </c>
      <c r="K6" s="6">
        <f t="shared" si="0"/>
        <v>8</v>
      </c>
      <c r="L6" s="6">
        <f t="shared" si="0"/>
        <v>426</v>
      </c>
    </row>
    <row r="7" spans="1:40" ht="40.5" customHeight="1">
      <c r="A7" s="41"/>
      <c r="B7" s="10" t="s">
        <v>28</v>
      </c>
      <c r="C7" s="4" t="s">
        <v>29</v>
      </c>
      <c r="D7" s="4" t="s">
        <v>14</v>
      </c>
      <c r="E7" s="4" t="s">
        <v>31</v>
      </c>
      <c r="F7" s="4" t="s">
        <v>32</v>
      </c>
      <c r="G7" s="4" t="s">
        <v>14</v>
      </c>
      <c r="H7" s="4" t="s">
        <v>184</v>
      </c>
      <c r="I7" s="4" t="s">
        <v>34</v>
      </c>
      <c r="J7" s="4" t="s">
        <v>35</v>
      </c>
      <c r="K7" s="4" t="s">
        <v>185</v>
      </c>
      <c r="L7" s="4" t="s">
        <v>14</v>
      </c>
    </row>
    <row r="8" spans="1:40">
      <c r="A8" s="42"/>
      <c r="B8" s="23" t="s">
        <v>36</v>
      </c>
      <c r="C8" s="20" t="s">
        <v>37</v>
      </c>
      <c r="D8" s="20" t="s">
        <v>186</v>
      </c>
      <c r="E8" s="20" t="s">
        <v>39</v>
      </c>
      <c r="F8" s="20" t="s">
        <v>40</v>
      </c>
      <c r="G8" s="20" t="s">
        <v>41</v>
      </c>
      <c r="H8" s="20" t="s">
        <v>184</v>
      </c>
      <c r="I8" s="20" t="s">
        <v>43</v>
      </c>
      <c r="J8" s="20"/>
      <c r="K8" s="20"/>
      <c r="L8" s="20"/>
    </row>
    <row r="9" spans="1:40">
      <c r="A9" s="24"/>
      <c r="B9" s="30"/>
      <c r="C9" s="30">
        <v>1</v>
      </c>
      <c r="D9" s="30">
        <v>2</v>
      </c>
      <c r="E9" s="30">
        <v>3</v>
      </c>
      <c r="F9" s="30">
        <v>4</v>
      </c>
      <c r="G9" s="30">
        <v>5</v>
      </c>
      <c r="H9" s="30">
        <v>6</v>
      </c>
      <c r="I9" s="30">
        <v>7</v>
      </c>
      <c r="J9" s="30">
        <v>8</v>
      </c>
      <c r="K9" s="30">
        <v>9</v>
      </c>
      <c r="L9" s="30">
        <v>10</v>
      </c>
      <c r="M9" s="30">
        <v>11</v>
      </c>
      <c r="N9" s="30">
        <v>12</v>
      </c>
      <c r="O9" s="30">
        <v>13</v>
      </c>
      <c r="P9" s="30">
        <v>14</v>
      </c>
      <c r="Q9" s="30">
        <v>15</v>
      </c>
      <c r="R9" s="30">
        <v>16</v>
      </c>
      <c r="S9" s="30">
        <v>17</v>
      </c>
      <c r="T9" s="30">
        <v>18</v>
      </c>
      <c r="U9" s="30">
        <v>19</v>
      </c>
      <c r="V9" s="30">
        <v>20</v>
      </c>
      <c r="W9" s="30">
        <v>21</v>
      </c>
      <c r="X9" s="30">
        <v>22</v>
      </c>
      <c r="Y9" s="30">
        <v>23</v>
      </c>
      <c r="Z9" s="30">
        <v>24</v>
      </c>
      <c r="AA9" s="30">
        <v>25</v>
      </c>
      <c r="AB9" s="30">
        <v>26</v>
      </c>
      <c r="AC9" s="30">
        <v>27</v>
      </c>
      <c r="AD9" s="30">
        <v>28</v>
      </c>
      <c r="AE9" s="30">
        <v>29</v>
      </c>
      <c r="AF9" s="30">
        <v>30</v>
      </c>
      <c r="AG9" s="30">
        <v>31</v>
      </c>
      <c r="AH9" s="30">
        <v>32</v>
      </c>
      <c r="AI9" s="30">
        <v>33</v>
      </c>
      <c r="AJ9" s="30">
        <v>34</v>
      </c>
      <c r="AK9" s="30">
        <v>35</v>
      </c>
      <c r="AL9" s="30">
        <v>36</v>
      </c>
      <c r="AM9" s="30">
        <v>37</v>
      </c>
      <c r="AN9" s="30">
        <v>38</v>
      </c>
    </row>
    <row r="10" spans="1:40" s="2" customFormat="1" ht="30" customHeight="1">
      <c r="A10" s="43" t="s">
        <v>44</v>
      </c>
      <c r="B10" s="21" t="s">
        <v>1</v>
      </c>
      <c r="C10" s="22" t="s">
        <v>45</v>
      </c>
      <c r="D10" s="22" t="s">
        <v>46</v>
      </c>
      <c r="E10" s="22" t="s">
        <v>47</v>
      </c>
      <c r="F10" s="22" t="s">
        <v>48</v>
      </c>
      <c r="G10" s="22" t="s">
        <v>49</v>
      </c>
      <c r="H10" s="22" t="s">
        <v>50</v>
      </c>
      <c r="I10" s="22" t="s">
        <v>51</v>
      </c>
      <c r="J10" s="22" t="s">
        <v>52</v>
      </c>
      <c r="K10" s="22" t="s">
        <v>53</v>
      </c>
      <c r="L10" s="22" t="s">
        <v>54</v>
      </c>
      <c r="M10" s="22" t="s">
        <v>6</v>
      </c>
      <c r="N10" s="22" t="s">
        <v>56</v>
      </c>
      <c r="O10" s="22" t="s">
        <v>57</v>
      </c>
      <c r="P10" s="22" t="s">
        <v>58</v>
      </c>
      <c r="Q10" s="22" t="s">
        <v>59</v>
      </c>
      <c r="R10" s="22" t="s">
        <v>60</v>
      </c>
      <c r="S10" s="22" t="s">
        <v>61</v>
      </c>
      <c r="T10" s="22" t="s">
        <v>62</v>
      </c>
      <c r="U10" s="22" t="s">
        <v>63</v>
      </c>
      <c r="V10" s="22" t="s">
        <v>6</v>
      </c>
      <c r="W10" s="22" t="s">
        <v>64</v>
      </c>
      <c r="X10" s="22" t="s">
        <v>6</v>
      </c>
      <c r="Y10" s="22" t="s">
        <v>65</v>
      </c>
      <c r="Z10" s="22" t="s">
        <v>187</v>
      </c>
      <c r="AA10" s="22" t="s">
        <v>188</v>
      </c>
      <c r="AB10" s="22" t="s">
        <v>67</v>
      </c>
      <c r="AC10" s="22" t="s">
        <v>68</v>
      </c>
      <c r="AD10" s="22" t="s">
        <v>6</v>
      </c>
      <c r="AE10" s="22" t="s">
        <v>69</v>
      </c>
      <c r="AF10" s="22" t="s">
        <v>70</v>
      </c>
      <c r="AG10" s="22" t="s">
        <v>71</v>
      </c>
      <c r="AH10" s="22" t="s">
        <v>72</v>
      </c>
      <c r="AI10" s="22" t="s">
        <v>73</v>
      </c>
      <c r="AJ10" s="22" t="s">
        <v>74</v>
      </c>
      <c r="AK10" s="22" t="s">
        <v>6</v>
      </c>
      <c r="AL10" s="22" t="s">
        <v>75</v>
      </c>
      <c r="AM10" s="22" t="s">
        <v>76</v>
      </c>
      <c r="AN10" s="22" t="s">
        <v>77</v>
      </c>
    </row>
    <row r="11" spans="1:40" s="2" customFormat="1" ht="30" customHeight="1">
      <c r="A11" s="44"/>
      <c r="B11" s="5" t="s">
        <v>10</v>
      </c>
      <c r="C11" s="4" t="s">
        <v>12</v>
      </c>
      <c r="D11" s="4" t="s">
        <v>15</v>
      </c>
      <c r="E11" s="4" t="s">
        <v>13</v>
      </c>
      <c r="F11" s="4" t="s">
        <v>13</v>
      </c>
      <c r="G11" s="4" t="s">
        <v>78</v>
      </c>
      <c r="H11" s="4" t="s">
        <v>15</v>
      </c>
      <c r="I11" s="4" t="s">
        <v>79</v>
      </c>
      <c r="J11" s="4" t="s">
        <v>80</v>
      </c>
      <c r="K11" s="4" t="s">
        <v>81</v>
      </c>
      <c r="L11" s="4" t="s">
        <v>82</v>
      </c>
      <c r="M11" s="4" t="s">
        <v>14</v>
      </c>
      <c r="N11" s="4" t="s">
        <v>78</v>
      </c>
      <c r="O11" s="4" t="s">
        <v>80</v>
      </c>
      <c r="P11" s="4" t="s">
        <v>78</v>
      </c>
      <c r="Q11" s="4" t="s">
        <v>80</v>
      </c>
      <c r="R11" s="4" t="s">
        <v>15</v>
      </c>
      <c r="S11" s="4" t="s">
        <v>78</v>
      </c>
      <c r="T11" s="4" t="s">
        <v>83</v>
      </c>
      <c r="U11" s="4" t="s">
        <v>84</v>
      </c>
      <c r="V11" s="4" t="s">
        <v>14</v>
      </c>
      <c r="W11" s="4" t="s">
        <v>85</v>
      </c>
      <c r="X11" s="4" t="s">
        <v>14</v>
      </c>
      <c r="Y11" s="4" t="s">
        <v>86</v>
      </c>
      <c r="Z11" s="4" t="s">
        <v>12</v>
      </c>
      <c r="AA11" s="4" t="s">
        <v>12</v>
      </c>
      <c r="AB11" s="4" t="s">
        <v>79</v>
      </c>
      <c r="AC11" s="4" t="s">
        <v>13</v>
      </c>
      <c r="AD11" s="4" t="s">
        <v>14</v>
      </c>
      <c r="AE11" s="4" t="s">
        <v>16</v>
      </c>
      <c r="AF11" s="4" t="s">
        <v>87</v>
      </c>
      <c r="AG11" s="4" t="s">
        <v>88</v>
      </c>
      <c r="AH11" s="4" t="s">
        <v>84</v>
      </c>
      <c r="AI11" s="4" t="s">
        <v>13</v>
      </c>
      <c r="AJ11" s="4" t="s">
        <v>89</v>
      </c>
      <c r="AK11" s="4" t="s">
        <v>14</v>
      </c>
      <c r="AL11" s="4" t="s">
        <v>79</v>
      </c>
      <c r="AM11" s="4" t="s">
        <v>90</v>
      </c>
      <c r="AN11" s="4" t="s">
        <v>12</v>
      </c>
    </row>
    <row r="12" spans="1:40" s="2" customFormat="1" ht="13.5" customHeight="1">
      <c r="A12" s="44"/>
      <c r="B12" s="3" t="s">
        <v>17</v>
      </c>
      <c r="C12" s="6" t="s">
        <v>18</v>
      </c>
      <c r="D12" s="6" t="s">
        <v>18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20</v>
      </c>
      <c r="K12" s="6" t="s">
        <v>18</v>
      </c>
      <c r="L12" s="6" t="s">
        <v>20</v>
      </c>
      <c r="M12" s="6" t="s">
        <v>19</v>
      </c>
      <c r="N12" s="6" t="s">
        <v>18</v>
      </c>
      <c r="O12" s="6" t="s">
        <v>20</v>
      </c>
      <c r="P12" s="6" t="s">
        <v>18</v>
      </c>
      <c r="Q12" s="6" t="s">
        <v>20</v>
      </c>
      <c r="R12" s="6" t="s">
        <v>18</v>
      </c>
      <c r="S12" s="6" t="s">
        <v>18</v>
      </c>
      <c r="T12" s="6" t="s">
        <v>20</v>
      </c>
      <c r="U12" s="6" t="s">
        <v>18</v>
      </c>
      <c r="V12" s="6" t="s">
        <v>19</v>
      </c>
      <c r="W12" s="6" t="s">
        <v>20</v>
      </c>
      <c r="X12" s="6" t="s">
        <v>19</v>
      </c>
      <c r="Y12" s="6" t="s">
        <v>20</v>
      </c>
      <c r="Z12" s="6" t="s">
        <v>18</v>
      </c>
      <c r="AA12" s="6" t="s">
        <v>18</v>
      </c>
      <c r="AB12" s="6" t="s">
        <v>18</v>
      </c>
      <c r="AC12" s="6" t="s">
        <v>18</v>
      </c>
      <c r="AD12" s="6" t="s">
        <v>19</v>
      </c>
      <c r="AE12" s="6" t="s">
        <v>20</v>
      </c>
      <c r="AF12" s="6" t="s">
        <v>20</v>
      </c>
      <c r="AG12" s="6" t="s">
        <v>18</v>
      </c>
      <c r="AH12" s="6" t="s">
        <v>20</v>
      </c>
      <c r="AI12" s="6" t="s">
        <v>18</v>
      </c>
      <c r="AJ12" s="6" t="s">
        <v>20</v>
      </c>
      <c r="AK12" s="6" t="s">
        <v>19</v>
      </c>
      <c r="AL12" s="6" t="s">
        <v>18</v>
      </c>
      <c r="AM12" s="6" t="s">
        <v>20</v>
      </c>
      <c r="AN12" s="6" t="s">
        <v>20</v>
      </c>
    </row>
    <row r="13" spans="1:40" s="2" customFormat="1" ht="13.5" customHeight="1">
      <c r="A13" s="44"/>
      <c r="B13" s="3" t="s">
        <v>23</v>
      </c>
      <c r="C13" s="6">
        <v>1</v>
      </c>
      <c r="D13" s="6">
        <v>21</v>
      </c>
      <c r="E13" s="6">
        <v>23</v>
      </c>
      <c r="F13" s="6">
        <v>31</v>
      </c>
      <c r="G13" s="6">
        <v>39</v>
      </c>
      <c r="H13" s="6">
        <v>45</v>
      </c>
      <c r="I13" s="6">
        <v>48</v>
      </c>
      <c r="J13" s="6">
        <v>55</v>
      </c>
      <c r="K13" s="6">
        <v>56</v>
      </c>
      <c r="L13" s="6">
        <v>57</v>
      </c>
      <c r="M13" s="6">
        <v>58</v>
      </c>
      <c r="N13" s="6">
        <v>208</v>
      </c>
      <c r="O13" s="6">
        <v>214</v>
      </c>
      <c r="P13" s="6">
        <v>215</v>
      </c>
      <c r="Q13" s="6">
        <v>221</v>
      </c>
      <c r="R13" s="6">
        <v>222</v>
      </c>
      <c r="S13" s="6">
        <v>224</v>
      </c>
      <c r="T13" s="6">
        <v>230</v>
      </c>
      <c r="U13" s="6">
        <v>231</v>
      </c>
      <c r="V13" s="6">
        <v>232</v>
      </c>
      <c r="W13" s="6">
        <v>263</v>
      </c>
      <c r="X13" s="6">
        <v>264</v>
      </c>
      <c r="Y13" s="6">
        <v>265</v>
      </c>
      <c r="Z13" s="6">
        <v>266</v>
      </c>
      <c r="AA13" s="6">
        <v>305</v>
      </c>
      <c r="AB13" s="6">
        <v>441</v>
      </c>
      <c r="AC13" s="6">
        <v>448</v>
      </c>
      <c r="AD13" s="6">
        <v>456</v>
      </c>
      <c r="AE13" s="6">
        <v>457</v>
      </c>
      <c r="AF13" s="6">
        <v>458</v>
      </c>
      <c r="AG13" s="6">
        <v>459</v>
      </c>
      <c r="AH13" s="6">
        <v>468</v>
      </c>
      <c r="AI13" s="6">
        <v>469</v>
      </c>
      <c r="AJ13" s="6">
        <v>477</v>
      </c>
      <c r="AK13" s="6">
        <v>478</v>
      </c>
      <c r="AL13" s="6">
        <v>503</v>
      </c>
      <c r="AM13" s="6">
        <v>510</v>
      </c>
      <c r="AN13" s="6">
        <v>511</v>
      </c>
    </row>
    <row r="14" spans="1:40" s="2" customFormat="1" ht="13.5" customHeight="1">
      <c r="A14" s="44"/>
      <c r="B14" s="3" t="s">
        <v>25</v>
      </c>
      <c r="C14" s="6">
        <v>20</v>
      </c>
      <c r="D14" s="6">
        <v>22</v>
      </c>
      <c r="E14" s="6">
        <v>30</v>
      </c>
      <c r="F14" s="6">
        <v>38</v>
      </c>
      <c r="G14" s="6">
        <v>44</v>
      </c>
      <c r="H14" s="6">
        <v>47</v>
      </c>
      <c r="I14" s="6">
        <v>54</v>
      </c>
      <c r="J14" s="6">
        <v>55</v>
      </c>
      <c r="K14" s="6">
        <v>56</v>
      </c>
      <c r="L14" s="6">
        <v>57</v>
      </c>
      <c r="M14" s="6">
        <v>207</v>
      </c>
      <c r="N14" s="6">
        <v>213</v>
      </c>
      <c r="O14" s="6">
        <v>214</v>
      </c>
      <c r="P14" s="6">
        <v>220</v>
      </c>
      <c r="Q14" s="6">
        <v>221</v>
      </c>
      <c r="R14" s="6">
        <v>223</v>
      </c>
      <c r="S14" s="6">
        <v>229</v>
      </c>
      <c r="T14" s="6">
        <v>230</v>
      </c>
      <c r="U14" s="6">
        <v>231</v>
      </c>
      <c r="V14" s="6">
        <v>262</v>
      </c>
      <c r="W14" s="6">
        <v>263</v>
      </c>
      <c r="X14" s="6">
        <v>264</v>
      </c>
      <c r="Y14" s="6">
        <v>265</v>
      </c>
      <c r="Z14" s="6">
        <v>304</v>
      </c>
      <c r="AA14" s="6">
        <v>440</v>
      </c>
      <c r="AB14" s="6">
        <v>447</v>
      </c>
      <c r="AC14" s="6">
        <v>455</v>
      </c>
      <c r="AD14" s="6">
        <v>456</v>
      </c>
      <c r="AE14" s="6">
        <v>457</v>
      </c>
      <c r="AF14" s="6">
        <v>458</v>
      </c>
      <c r="AG14" s="6">
        <v>467</v>
      </c>
      <c r="AH14" s="6">
        <v>468</v>
      </c>
      <c r="AI14" s="6">
        <v>476</v>
      </c>
      <c r="AJ14" s="6">
        <v>477</v>
      </c>
      <c r="AK14" s="6">
        <v>502</v>
      </c>
      <c r="AL14" s="6">
        <v>509</v>
      </c>
      <c r="AM14" s="6">
        <v>510</v>
      </c>
      <c r="AN14" s="6">
        <v>530</v>
      </c>
    </row>
    <row r="15" spans="1:40" s="2" customFormat="1" ht="13.5" customHeight="1">
      <c r="A15" s="44"/>
      <c r="B15" s="3" t="s">
        <v>27</v>
      </c>
      <c r="C15" s="6">
        <f t="shared" ref="C15:AN15" si="1">C14-C13+1</f>
        <v>20</v>
      </c>
      <c r="D15" s="6">
        <f t="shared" si="1"/>
        <v>2</v>
      </c>
      <c r="E15" s="6">
        <f t="shared" si="1"/>
        <v>8</v>
      </c>
      <c r="F15" s="6">
        <f t="shared" si="1"/>
        <v>8</v>
      </c>
      <c r="G15" s="6">
        <f t="shared" si="1"/>
        <v>6</v>
      </c>
      <c r="H15" s="6">
        <f t="shared" si="1"/>
        <v>3</v>
      </c>
      <c r="I15" s="6">
        <f t="shared" si="1"/>
        <v>7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150</v>
      </c>
      <c r="N15" s="6">
        <f t="shared" si="1"/>
        <v>6</v>
      </c>
      <c r="O15" s="6">
        <f t="shared" si="1"/>
        <v>1</v>
      </c>
      <c r="P15" s="6">
        <f t="shared" si="1"/>
        <v>6</v>
      </c>
      <c r="Q15" s="6">
        <f t="shared" si="1"/>
        <v>1</v>
      </c>
      <c r="R15" s="6">
        <f t="shared" si="1"/>
        <v>2</v>
      </c>
      <c r="S15" s="6">
        <f t="shared" si="1"/>
        <v>6</v>
      </c>
      <c r="T15" s="6">
        <f t="shared" si="1"/>
        <v>1</v>
      </c>
      <c r="U15" s="6">
        <f t="shared" si="1"/>
        <v>1</v>
      </c>
      <c r="V15" s="6">
        <f t="shared" si="1"/>
        <v>31</v>
      </c>
      <c r="W15" s="6">
        <f t="shared" si="1"/>
        <v>1</v>
      </c>
      <c r="X15" s="6">
        <f t="shared" si="1"/>
        <v>1</v>
      </c>
      <c r="Y15" s="6">
        <f t="shared" si="1"/>
        <v>1</v>
      </c>
      <c r="Z15" s="6">
        <f t="shared" si="1"/>
        <v>39</v>
      </c>
      <c r="AA15" s="6">
        <f t="shared" si="1"/>
        <v>136</v>
      </c>
      <c r="AB15" s="6">
        <f t="shared" si="1"/>
        <v>7</v>
      </c>
      <c r="AC15" s="6">
        <f t="shared" si="1"/>
        <v>8</v>
      </c>
      <c r="AD15" s="6">
        <f t="shared" si="1"/>
        <v>1</v>
      </c>
      <c r="AE15" s="6">
        <f t="shared" si="1"/>
        <v>1</v>
      </c>
      <c r="AF15" s="6">
        <f t="shared" si="1"/>
        <v>1</v>
      </c>
      <c r="AG15" s="6">
        <f t="shared" si="1"/>
        <v>9</v>
      </c>
      <c r="AH15" s="6">
        <f t="shared" si="1"/>
        <v>1</v>
      </c>
      <c r="AI15" s="6">
        <f t="shared" si="1"/>
        <v>8</v>
      </c>
      <c r="AJ15" s="6">
        <f t="shared" si="1"/>
        <v>1</v>
      </c>
      <c r="AK15" s="6">
        <f t="shared" si="1"/>
        <v>25</v>
      </c>
      <c r="AL15" s="6">
        <f t="shared" si="1"/>
        <v>7</v>
      </c>
      <c r="AM15" s="6">
        <f t="shared" si="1"/>
        <v>1</v>
      </c>
      <c r="AN15" s="6">
        <f t="shared" si="1"/>
        <v>20</v>
      </c>
    </row>
    <row r="16" spans="1:40" s="9" customFormat="1" ht="60" customHeight="1">
      <c r="A16" s="44"/>
      <c r="B16" s="10" t="s">
        <v>28</v>
      </c>
      <c r="C16" s="11" t="s">
        <v>91</v>
      </c>
      <c r="D16" s="11" t="s">
        <v>92</v>
      </c>
      <c r="E16" s="11" t="s">
        <v>93</v>
      </c>
      <c r="F16" s="11" t="s">
        <v>94</v>
      </c>
      <c r="G16" s="11" t="s">
        <v>95</v>
      </c>
      <c r="H16" s="31" t="s">
        <v>96</v>
      </c>
      <c r="I16" s="11" t="s">
        <v>97</v>
      </c>
      <c r="J16" s="12" t="str">
        <f>"'-' if in credit, ' ' if in debit"</f>
        <v>'-' if in credit, ' ' if in debit</v>
      </c>
      <c r="K16" s="11" t="s">
        <v>98</v>
      </c>
      <c r="L16" s="11" t="s">
        <v>99</v>
      </c>
      <c r="M16" s="11" t="s">
        <v>14</v>
      </c>
      <c r="N16" s="11" t="s">
        <v>101</v>
      </c>
      <c r="O16" s="12" t="s">
        <v>102</v>
      </c>
      <c r="P16" s="11" t="s">
        <v>101</v>
      </c>
      <c r="Q16" s="12" t="s">
        <v>102</v>
      </c>
      <c r="R16" s="32" t="s">
        <v>101</v>
      </c>
      <c r="S16" s="33"/>
      <c r="T16" s="34" t="s">
        <v>102</v>
      </c>
      <c r="U16" s="35"/>
      <c r="V16" s="11" t="s">
        <v>14</v>
      </c>
      <c r="W16" s="12" t="s">
        <v>102</v>
      </c>
      <c r="X16" s="11" t="s">
        <v>14</v>
      </c>
      <c r="Y16" s="11" t="s">
        <v>103</v>
      </c>
      <c r="Z16" s="11" t="s">
        <v>189</v>
      </c>
      <c r="AA16" s="11" t="s">
        <v>190</v>
      </c>
      <c r="AB16" s="11" t="s">
        <v>101</v>
      </c>
      <c r="AC16" s="11" t="s">
        <v>105</v>
      </c>
      <c r="AD16" s="11" t="s">
        <v>14</v>
      </c>
      <c r="AE16" s="11" t="s">
        <v>106</v>
      </c>
      <c r="AF16" s="11" t="s">
        <v>102</v>
      </c>
      <c r="AG16" s="11" t="s">
        <v>101</v>
      </c>
      <c r="AH16" s="11" t="s">
        <v>102</v>
      </c>
      <c r="AI16" s="11" t="s">
        <v>107</v>
      </c>
      <c r="AJ16" s="11" t="s">
        <v>102</v>
      </c>
      <c r="AK16" s="11" t="s">
        <v>14</v>
      </c>
      <c r="AL16" s="11" t="s">
        <v>97</v>
      </c>
      <c r="AM16" s="10" t="s">
        <v>108</v>
      </c>
      <c r="AN16" s="11" t="s">
        <v>109</v>
      </c>
    </row>
    <row r="17" spans="1:40">
      <c r="A17" s="44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7"/>
    </row>
    <row r="18" spans="1:40" ht="13.5" customHeight="1">
      <c r="A18" s="44"/>
      <c r="B18" s="38" t="s">
        <v>44</v>
      </c>
      <c r="C18" s="13" t="s">
        <v>110</v>
      </c>
      <c r="D18" s="13" t="s">
        <v>111</v>
      </c>
      <c r="E18" s="13" t="s">
        <v>112</v>
      </c>
      <c r="F18" s="13" t="s">
        <v>113</v>
      </c>
      <c r="G18" s="7" t="s">
        <v>114</v>
      </c>
      <c r="H18" s="7" t="s">
        <v>115</v>
      </c>
      <c r="I18" s="13" t="s">
        <v>116</v>
      </c>
      <c r="J18" s="14"/>
      <c r="K18" s="13" t="s">
        <v>117</v>
      </c>
      <c r="L18" s="14" t="s">
        <v>118</v>
      </c>
      <c r="M18" s="14"/>
      <c r="N18" s="7" t="s">
        <v>43</v>
      </c>
      <c r="O18" s="14" t="s">
        <v>118</v>
      </c>
      <c r="P18" s="7" t="s">
        <v>43</v>
      </c>
      <c r="Q18" s="14" t="s">
        <v>118</v>
      </c>
      <c r="R18" s="7" t="s">
        <v>119</v>
      </c>
      <c r="S18" s="7" t="s">
        <v>43</v>
      </c>
      <c r="T18" s="8"/>
      <c r="U18" s="8"/>
      <c r="V18" s="14"/>
      <c r="W18" s="14" t="s">
        <v>118</v>
      </c>
      <c r="X18" s="14"/>
      <c r="Y18" s="14"/>
      <c r="Z18" s="14" t="s">
        <v>191</v>
      </c>
      <c r="AA18" s="13" t="s">
        <v>192</v>
      </c>
      <c r="AB18" s="13" t="s">
        <v>121</v>
      </c>
      <c r="AC18" s="13" t="s">
        <v>122</v>
      </c>
      <c r="AD18" s="14" t="s">
        <v>118</v>
      </c>
      <c r="AE18" s="14"/>
      <c r="AF18" s="14" t="s">
        <v>118</v>
      </c>
      <c r="AG18" s="13" t="s">
        <v>123</v>
      </c>
      <c r="AH18" s="14" t="s">
        <v>118</v>
      </c>
      <c r="AI18" s="13" t="s">
        <v>113</v>
      </c>
      <c r="AJ18" s="14" t="s">
        <v>118</v>
      </c>
      <c r="AK18" s="14"/>
      <c r="AL18" s="13" t="s">
        <v>121</v>
      </c>
      <c r="AM18" s="13" t="s">
        <v>124</v>
      </c>
      <c r="AN18" s="14"/>
    </row>
    <row r="19" spans="1:40">
      <c r="A19" s="44"/>
      <c r="B19" s="39"/>
      <c r="C19" s="7" t="s">
        <v>125</v>
      </c>
      <c r="D19" s="7" t="s">
        <v>126</v>
      </c>
      <c r="E19" s="7" t="s">
        <v>127</v>
      </c>
      <c r="F19" s="7" t="s">
        <v>128</v>
      </c>
      <c r="G19" s="7" t="s">
        <v>114</v>
      </c>
      <c r="H19" s="7" t="s">
        <v>115</v>
      </c>
      <c r="I19" s="7" t="s">
        <v>121</v>
      </c>
      <c r="J19" s="8"/>
      <c r="K19" s="7" t="s">
        <v>129</v>
      </c>
      <c r="L19" s="8" t="s">
        <v>118</v>
      </c>
      <c r="M19" s="8"/>
      <c r="N19" s="7" t="s">
        <v>43</v>
      </c>
      <c r="O19" s="14" t="s">
        <v>118</v>
      </c>
      <c r="P19" s="7" t="s">
        <v>43</v>
      </c>
      <c r="Q19" s="14" t="s">
        <v>118</v>
      </c>
      <c r="R19" s="7" t="s">
        <v>119</v>
      </c>
      <c r="S19" s="7" t="s">
        <v>43</v>
      </c>
      <c r="T19" s="8"/>
      <c r="U19" s="8"/>
      <c r="V19" s="8"/>
      <c r="W19" s="14" t="s">
        <v>118</v>
      </c>
      <c r="X19" s="8"/>
      <c r="Y19" s="8" t="s">
        <v>130</v>
      </c>
      <c r="Z19" s="14" t="s">
        <v>191</v>
      </c>
      <c r="AA19" s="13" t="s">
        <v>192</v>
      </c>
      <c r="AB19" s="7" t="s">
        <v>121</v>
      </c>
      <c r="AC19" s="7" t="s">
        <v>131</v>
      </c>
      <c r="AD19" s="14" t="s">
        <v>118</v>
      </c>
      <c r="AE19" s="8"/>
      <c r="AF19" s="14" t="s">
        <v>118</v>
      </c>
      <c r="AG19" s="7" t="s">
        <v>123</v>
      </c>
      <c r="AH19" s="14" t="s">
        <v>118</v>
      </c>
      <c r="AI19" s="7" t="s">
        <v>128</v>
      </c>
      <c r="AJ19" s="14" t="s">
        <v>118</v>
      </c>
      <c r="AK19" s="8"/>
      <c r="AL19" s="7" t="s">
        <v>132</v>
      </c>
      <c r="AM19" s="7" t="s">
        <v>124</v>
      </c>
      <c r="AN19" s="8"/>
    </row>
    <row r="20" spans="1:40">
      <c r="A20" s="44"/>
      <c r="B20" s="39"/>
      <c r="C20" s="7" t="s">
        <v>133</v>
      </c>
      <c r="D20" s="7" t="s">
        <v>126</v>
      </c>
      <c r="E20" s="7" t="s">
        <v>127</v>
      </c>
      <c r="F20" s="7" t="s">
        <v>113</v>
      </c>
      <c r="G20" s="7" t="s">
        <v>134</v>
      </c>
      <c r="H20" s="7" t="s">
        <v>115</v>
      </c>
      <c r="I20" s="7" t="s">
        <v>135</v>
      </c>
      <c r="J20" s="8"/>
      <c r="K20" s="7" t="s">
        <v>136</v>
      </c>
      <c r="L20" s="8" t="s">
        <v>118</v>
      </c>
      <c r="M20" s="8"/>
      <c r="N20" s="7" t="s">
        <v>43</v>
      </c>
      <c r="O20" s="14" t="s">
        <v>118</v>
      </c>
      <c r="P20" s="7" t="s">
        <v>43</v>
      </c>
      <c r="Q20" s="14" t="s">
        <v>118</v>
      </c>
      <c r="R20" s="7" t="s">
        <v>119</v>
      </c>
      <c r="S20" s="7" t="s">
        <v>43</v>
      </c>
      <c r="T20" s="8"/>
      <c r="U20" s="8"/>
      <c r="V20" s="8"/>
      <c r="W20" s="14" t="s">
        <v>118</v>
      </c>
      <c r="X20" s="8"/>
      <c r="Y20" s="8"/>
      <c r="Z20" s="14" t="s">
        <v>191</v>
      </c>
      <c r="AA20" s="13" t="s">
        <v>192</v>
      </c>
      <c r="AB20" s="7" t="s">
        <v>121</v>
      </c>
      <c r="AC20" s="7" t="s">
        <v>137</v>
      </c>
      <c r="AD20" s="14" t="s">
        <v>118</v>
      </c>
      <c r="AE20" s="8"/>
      <c r="AF20" s="14" t="s">
        <v>118</v>
      </c>
      <c r="AG20" s="7" t="s">
        <v>123</v>
      </c>
      <c r="AH20" s="14" t="s">
        <v>118</v>
      </c>
      <c r="AI20" s="7" t="s">
        <v>113</v>
      </c>
      <c r="AJ20" s="14" t="s">
        <v>118</v>
      </c>
      <c r="AK20" s="8"/>
      <c r="AL20" s="7" t="s">
        <v>121</v>
      </c>
      <c r="AM20" s="7" t="s">
        <v>124</v>
      </c>
      <c r="AN20" s="7" t="s">
        <v>138</v>
      </c>
    </row>
    <row r="21" spans="1:40">
      <c r="A21" s="44"/>
      <c r="B21" s="39"/>
      <c r="C21" s="7" t="s">
        <v>139</v>
      </c>
      <c r="D21" s="7" t="s">
        <v>140</v>
      </c>
      <c r="E21" s="7" t="s">
        <v>141</v>
      </c>
      <c r="F21" s="7" t="s">
        <v>113</v>
      </c>
      <c r="G21" s="7" t="s">
        <v>142</v>
      </c>
      <c r="H21" s="7" t="s">
        <v>143</v>
      </c>
      <c r="I21" s="7" t="s">
        <v>144</v>
      </c>
      <c r="J21" s="8"/>
      <c r="K21" s="7" t="s">
        <v>136</v>
      </c>
      <c r="L21" s="8" t="s">
        <v>118</v>
      </c>
      <c r="M21" s="8"/>
      <c r="N21" s="7" t="s">
        <v>43</v>
      </c>
      <c r="O21" s="14" t="s">
        <v>118</v>
      </c>
      <c r="P21" s="7" t="s">
        <v>43</v>
      </c>
      <c r="Q21" s="14" t="s">
        <v>118</v>
      </c>
      <c r="R21" s="7" t="s">
        <v>119</v>
      </c>
      <c r="S21" s="7" t="s">
        <v>43</v>
      </c>
      <c r="T21" s="8"/>
      <c r="U21" s="8"/>
      <c r="V21" s="8"/>
      <c r="W21" s="14" t="s">
        <v>118</v>
      </c>
      <c r="X21" s="8"/>
      <c r="Y21" s="8" t="s">
        <v>145</v>
      </c>
      <c r="Z21" s="14" t="s">
        <v>191</v>
      </c>
      <c r="AA21" s="13" t="s">
        <v>192</v>
      </c>
      <c r="AB21" s="7" t="s">
        <v>121</v>
      </c>
      <c r="AC21" s="7" t="s">
        <v>146</v>
      </c>
      <c r="AD21" s="14" t="s">
        <v>118</v>
      </c>
      <c r="AE21" s="8"/>
      <c r="AF21" s="14" t="s">
        <v>118</v>
      </c>
      <c r="AG21" s="7" t="s">
        <v>123</v>
      </c>
      <c r="AH21" s="14" t="s">
        <v>118</v>
      </c>
      <c r="AI21" s="7" t="s">
        <v>113</v>
      </c>
      <c r="AJ21" s="14" t="s">
        <v>118</v>
      </c>
      <c r="AK21" s="8"/>
      <c r="AL21" s="7" t="s">
        <v>121</v>
      </c>
      <c r="AM21" s="7" t="s">
        <v>124</v>
      </c>
      <c r="AN21" s="8"/>
    </row>
    <row r="22" spans="1:40">
      <c r="A22" s="44"/>
      <c r="B22" s="39"/>
      <c r="C22" s="7" t="s">
        <v>147</v>
      </c>
      <c r="D22" s="7" t="s">
        <v>148</v>
      </c>
      <c r="E22" s="7" t="s">
        <v>149</v>
      </c>
      <c r="F22" s="7" t="s">
        <v>150</v>
      </c>
      <c r="G22" s="7" t="s">
        <v>114</v>
      </c>
      <c r="H22" s="7" t="s">
        <v>115</v>
      </c>
      <c r="I22" s="7" t="s">
        <v>151</v>
      </c>
      <c r="J22" s="8"/>
      <c r="K22" s="7" t="s">
        <v>129</v>
      </c>
      <c r="L22" s="8" t="s">
        <v>118</v>
      </c>
      <c r="M22" s="8"/>
      <c r="N22" s="7" t="s">
        <v>43</v>
      </c>
      <c r="O22" s="14" t="s">
        <v>118</v>
      </c>
      <c r="P22" s="7" t="s">
        <v>43</v>
      </c>
      <c r="Q22" s="14" t="s">
        <v>118</v>
      </c>
      <c r="R22" s="7" t="s">
        <v>119</v>
      </c>
      <c r="S22" s="7" t="s">
        <v>43</v>
      </c>
      <c r="T22" s="8"/>
      <c r="U22" s="8"/>
      <c r="V22" s="8"/>
      <c r="W22" s="14" t="s">
        <v>118</v>
      </c>
      <c r="X22" s="8"/>
      <c r="Y22" s="8"/>
      <c r="Z22" s="14" t="s">
        <v>191</v>
      </c>
      <c r="AA22" s="13" t="s">
        <v>192</v>
      </c>
      <c r="AB22" s="7" t="s">
        <v>121</v>
      </c>
      <c r="AC22" s="7" t="s">
        <v>152</v>
      </c>
      <c r="AD22" s="14" t="s">
        <v>118</v>
      </c>
      <c r="AE22" s="8" t="s">
        <v>18</v>
      </c>
      <c r="AF22" s="14" t="s">
        <v>118</v>
      </c>
      <c r="AG22" s="7" t="s">
        <v>123</v>
      </c>
      <c r="AH22" s="14" t="s">
        <v>118</v>
      </c>
      <c r="AI22" s="7" t="s">
        <v>113</v>
      </c>
      <c r="AJ22" s="14" t="s">
        <v>118</v>
      </c>
      <c r="AK22" s="8"/>
      <c r="AL22" s="7" t="s">
        <v>121</v>
      </c>
      <c r="AM22" s="7" t="s">
        <v>124</v>
      </c>
      <c r="AN22" s="8"/>
    </row>
    <row r="23" spans="1:40">
      <c r="A23" s="44"/>
      <c r="B23" s="39"/>
      <c r="C23" s="7" t="s">
        <v>153</v>
      </c>
      <c r="D23" s="7" t="s">
        <v>148</v>
      </c>
      <c r="E23" s="7" t="s">
        <v>127</v>
      </c>
      <c r="F23" s="7" t="s">
        <v>113</v>
      </c>
      <c r="G23" s="7" t="s">
        <v>114</v>
      </c>
      <c r="H23" s="7" t="s">
        <v>115</v>
      </c>
      <c r="I23" s="7" t="s">
        <v>154</v>
      </c>
      <c r="J23" s="8"/>
      <c r="K23" s="7" t="s">
        <v>136</v>
      </c>
      <c r="L23" s="8" t="s">
        <v>118</v>
      </c>
      <c r="M23" s="8"/>
      <c r="N23" s="7" t="s">
        <v>43</v>
      </c>
      <c r="O23" s="14" t="s">
        <v>118</v>
      </c>
      <c r="P23" s="7" t="s">
        <v>43</v>
      </c>
      <c r="Q23" s="14" t="s">
        <v>118</v>
      </c>
      <c r="R23" s="7" t="s">
        <v>119</v>
      </c>
      <c r="S23" s="7" t="s">
        <v>43</v>
      </c>
      <c r="T23" s="8"/>
      <c r="U23" s="8"/>
      <c r="V23" s="8"/>
      <c r="W23" s="14" t="s">
        <v>118</v>
      </c>
      <c r="X23" s="8"/>
      <c r="Y23" s="8"/>
      <c r="Z23" s="14" t="s">
        <v>191</v>
      </c>
      <c r="AA23" s="13" t="s">
        <v>192</v>
      </c>
      <c r="AB23" s="7" t="s">
        <v>121</v>
      </c>
      <c r="AC23" s="7" t="s">
        <v>155</v>
      </c>
      <c r="AD23" s="14" t="s">
        <v>118</v>
      </c>
      <c r="AE23" s="8"/>
      <c r="AF23" s="14" t="s">
        <v>118</v>
      </c>
      <c r="AG23" s="7" t="s">
        <v>123</v>
      </c>
      <c r="AH23" s="14" t="s">
        <v>118</v>
      </c>
      <c r="AI23" s="7" t="s">
        <v>113</v>
      </c>
      <c r="AJ23" s="14" t="s">
        <v>118</v>
      </c>
      <c r="AK23" s="8"/>
      <c r="AL23" s="7" t="s">
        <v>121</v>
      </c>
      <c r="AM23" s="7" t="s">
        <v>156</v>
      </c>
      <c r="AN23" s="8"/>
    </row>
    <row r="24" spans="1:40">
      <c r="A24" s="44"/>
      <c r="B24" s="39"/>
      <c r="C24" s="7" t="s">
        <v>157</v>
      </c>
      <c r="D24" s="7" t="s">
        <v>148</v>
      </c>
      <c r="E24" s="7" t="s">
        <v>158</v>
      </c>
      <c r="F24" s="7" t="s">
        <v>113</v>
      </c>
      <c r="G24" s="7" t="s">
        <v>134</v>
      </c>
      <c r="H24" s="7" t="s">
        <v>115</v>
      </c>
      <c r="I24" s="7" t="s">
        <v>159</v>
      </c>
      <c r="J24" s="8"/>
      <c r="K24" s="7" t="s">
        <v>136</v>
      </c>
      <c r="L24" s="8" t="s">
        <v>118</v>
      </c>
      <c r="M24" s="8"/>
      <c r="N24" s="7" t="s">
        <v>43</v>
      </c>
      <c r="O24" s="14" t="s">
        <v>118</v>
      </c>
      <c r="P24" s="7" t="s">
        <v>43</v>
      </c>
      <c r="Q24" s="14" t="s">
        <v>118</v>
      </c>
      <c r="R24" s="7" t="s">
        <v>119</v>
      </c>
      <c r="S24" s="7" t="s">
        <v>43</v>
      </c>
      <c r="T24" s="8"/>
      <c r="U24" s="8"/>
      <c r="V24" s="8"/>
      <c r="W24" s="14" t="s">
        <v>118</v>
      </c>
      <c r="X24" s="8"/>
      <c r="Y24" s="8"/>
      <c r="Z24" s="14" t="s">
        <v>191</v>
      </c>
      <c r="AA24" s="13" t="s">
        <v>192</v>
      </c>
      <c r="AB24" s="7" t="s">
        <v>121</v>
      </c>
      <c r="AC24" s="7" t="s">
        <v>160</v>
      </c>
      <c r="AD24" s="14" t="s">
        <v>118</v>
      </c>
      <c r="AE24" s="8"/>
      <c r="AF24" s="14" t="s">
        <v>118</v>
      </c>
      <c r="AG24" s="7" t="s">
        <v>123</v>
      </c>
      <c r="AH24" s="14" t="s">
        <v>118</v>
      </c>
      <c r="AI24" s="7" t="s">
        <v>113</v>
      </c>
      <c r="AJ24" s="14" t="s">
        <v>118</v>
      </c>
      <c r="AK24" s="8"/>
      <c r="AL24" s="7" t="s">
        <v>121</v>
      </c>
      <c r="AM24" s="7" t="s">
        <v>124</v>
      </c>
      <c r="AN24" s="8"/>
    </row>
    <row r="25" spans="1:40">
      <c r="A25" s="44"/>
      <c r="B25" s="39"/>
      <c r="C25" s="7" t="s">
        <v>161</v>
      </c>
      <c r="D25" s="7" t="s">
        <v>111</v>
      </c>
      <c r="E25" s="7" t="s">
        <v>141</v>
      </c>
      <c r="F25" s="7" t="s">
        <v>162</v>
      </c>
      <c r="G25" s="7" t="s">
        <v>142</v>
      </c>
      <c r="H25" s="7" t="s">
        <v>143</v>
      </c>
      <c r="I25" s="7" t="s">
        <v>163</v>
      </c>
      <c r="J25" s="8"/>
      <c r="K25" s="7" t="s">
        <v>117</v>
      </c>
      <c r="L25" s="8" t="s">
        <v>164</v>
      </c>
      <c r="M25" s="8"/>
      <c r="N25" s="7" t="s">
        <v>43</v>
      </c>
      <c r="O25" s="14" t="s">
        <v>118</v>
      </c>
      <c r="P25" s="7" t="s">
        <v>43</v>
      </c>
      <c r="Q25" s="14" t="s">
        <v>118</v>
      </c>
      <c r="R25" s="7" t="s">
        <v>119</v>
      </c>
      <c r="S25" s="7" t="s">
        <v>43</v>
      </c>
      <c r="T25" s="8"/>
      <c r="U25" s="8"/>
      <c r="V25" s="8"/>
      <c r="W25" s="14" t="s">
        <v>118</v>
      </c>
      <c r="X25" s="8"/>
      <c r="Y25" s="8" t="s">
        <v>165</v>
      </c>
      <c r="Z25" s="14" t="s">
        <v>191</v>
      </c>
      <c r="AA25" s="13" t="s">
        <v>192</v>
      </c>
      <c r="AB25" s="7" t="s">
        <v>121</v>
      </c>
      <c r="AC25" s="7" t="s">
        <v>166</v>
      </c>
      <c r="AD25" s="14" t="s">
        <v>118</v>
      </c>
      <c r="AE25" s="8"/>
      <c r="AF25" s="14" t="s">
        <v>118</v>
      </c>
      <c r="AG25" s="7" t="s">
        <v>123</v>
      </c>
      <c r="AH25" s="14" t="s">
        <v>118</v>
      </c>
      <c r="AI25" s="7" t="s">
        <v>113</v>
      </c>
      <c r="AJ25" s="14" t="s">
        <v>118</v>
      </c>
      <c r="AK25" s="8"/>
      <c r="AL25" s="7" t="s">
        <v>121</v>
      </c>
      <c r="AM25" s="7" t="s">
        <v>124</v>
      </c>
      <c r="AN25" s="8"/>
    </row>
    <row r="26" spans="1:40">
      <c r="A26" s="44"/>
      <c r="B26" s="39"/>
      <c r="C26" s="7" t="s">
        <v>167</v>
      </c>
      <c r="D26" s="7" t="s">
        <v>111</v>
      </c>
      <c r="E26" s="7" t="s">
        <v>127</v>
      </c>
      <c r="F26" s="7" t="s">
        <v>113</v>
      </c>
      <c r="G26" s="7" t="s">
        <v>114</v>
      </c>
      <c r="H26" s="7" t="s">
        <v>115</v>
      </c>
      <c r="I26" s="7" t="s">
        <v>168</v>
      </c>
      <c r="J26" s="8"/>
      <c r="K26" s="7" t="s">
        <v>169</v>
      </c>
      <c r="L26" s="8" t="s">
        <v>118</v>
      </c>
      <c r="M26" s="8"/>
      <c r="N26" s="7" t="s">
        <v>43</v>
      </c>
      <c r="O26" s="14" t="s">
        <v>118</v>
      </c>
      <c r="P26" s="7" t="s">
        <v>43</v>
      </c>
      <c r="Q26" s="14" t="s">
        <v>118</v>
      </c>
      <c r="R26" s="7" t="s">
        <v>119</v>
      </c>
      <c r="S26" s="7" t="s">
        <v>43</v>
      </c>
      <c r="T26" s="8"/>
      <c r="U26" s="8"/>
      <c r="V26" s="8"/>
      <c r="W26" s="14" t="s">
        <v>118</v>
      </c>
      <c r="X26" s="8"/>
      <c r="Y26" s="8"/>
      <c r="Z26" s="14" t="s">
        <v>191</v>
      </c>
      <c r="AA26" s="13" t="s">
        <v>192</v>
      </c>
      <c r="AB26" s="7" t="s">
        <v>121</v>
      </c>
      <c r="AC26" s="7" t="s">
        <v>170</v>
      </c>
      <c r="AD26" s="14" t="s">
        <v>118</v>
      </c>
      <c r="AE26" s="8"/>
      <c r="AF26" s="14" t="s">
        <v>118</v>
      </c>
      <c r="AG26" s="7" t="s">
        <v>123</v>
      </c>
      <c r="AH26" s="14" t="s">
        <v>118</v>
      </c>
      <c r="AI26" s="7" t="s">
        <v>113</v>
      </c>
      <c r="AJ26" s="14" t="s">
        <v>118</v>
      </c>
      <c r="AK26" s="8"/>
      <c r="AL26" s="7" t="s">
        <v>121</v>
      </c>
      <c r="AM26" s="7" t="s">
        <v>124</v>
      </c>
      <c r="AN26" s="8"/>
    </row>
    <row r="27" spans="1:40">
      <c r="A27" s="45"/>
      <c r="B27" s="40"/>
      <c r="C27" s="18" t="s">
        <v>171</v>
      </c>
      <c r="D27" s="18" t="s">
        <v>140</v>
      </c>
      <c r="E27" s="18" t="s">
        <v>172</v>
      </c>
      <c r="F27" s="18" t="s">
        <v>113</v>
      </c>
      <c r="G27" s="7" t="s">
        <v>114</v>
      </c>
      <c r="H27" s="7" t="s">
        <v>115</v>
      </c>
      <c r="I27" s="18" t="s">
        <v>121</v>
      </c>
      <c r="J27" s="19"/>
      <c r="K27" s="18" t="s">
        <v>165</v>
      </c>
      <c r="L27" s="19" t="s">
        <v>118</v>
      </c>
      <c r="M27" s="19"/>
      <c r="N27" s="7" t="s">
        <v>43</v>
      </c>
      <c r="O27" s="14" t="s">
        <v>118</v>
      </c>
      <c r="P27" s="7" t="s">
        <v>43</v>
      </c>
      <c r="Q27" s="14" t="s">
        <v>118</v>
      </c>
      <c r="R27" s="7" t="s">
        <v>119</v>
      </c>
      <c r="S27" s="7" t="s">
        <v>43</v>
      </c>
      <c r="T27" s="19"/>
      <c r="U27" s="8"/>
      <c r="V27" s="19"/>
      <c r="W27" s="14" t="s">
        <v>118</v>
      </c>
      <c r="X27" s="19"/>
      <c r="Y27" s="19"/>
      <c r="Z27" s="14" t="s">
        <v>191</v>
      </c>
      <c r="AA27" s="13" t="s">
        <v>192</v>
      </c>
      <c r="AB27" s="7" t="s">
        <v>121</v>
      </c>
      <c r="AC27" s="18" t="s">
        <v>173</v>
      </c>
      <c r="AD27" s="14" t="s">
        <v>118</v>
      </c>
      <c r="AE27" s="19"/>
      <c r="AF27" s="14" t="s">
        <v>118</v>
      </c>
      <c r="AG27" s="18" t="s">
        <v>123</v>
      </c>
      <c r="AH27" s="14" t="s">
        <v>118</v>
      </c>
      <c r="AI27" s="18" t="s">
        <v>113</v>
      </c>
      <c r="AJ27" s="14" t="s">
        <v>118</v>
      </c>
      <c r="AK27" s="19"/>
      <c r="AL27" s="18" t="s">
        <v>121</v>
      </c>
      <c r="AM27" s="18" t="s">
        <v>145</v>
      </c>
      <c r="AN27" s="19"/>
    </row>
    <row r="28" spans="1:40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</row>
    <row r="29" spans="1:40">
      <c r="A29" s="36" t="s">
        <v>174</v>
      </c>
      <c r="B29" s="21" t="s">
        <v>1</v>
      </c>
      <c r="C29" s="22" t="s">
        <v>175</v>
      </c>
      <c r="D29" s="22" t="s">
        <v>176</v>
      </c>
      <c r="E29" s="22" t="s">
        <v>6</v>
      </c>
    </row>
    <row r="30" spans="1:40" ht="27">
      <c r="A30" s="36"/>
      <c r="B30" s="5" t="s">
        <v>10</v>
      </c>
      <c r="C30" s="6" t="s">
        <v>15</v>
      </c>
      <c r="D30" s="6" t="s">
        <v>15</v>
      </c>
      <c r="E30" s="6" t="s">
        <v>14</v>
      </c>
    </row>
    <row r="31" spans="1:40">
      <c r="A31" s="36"/>
      <c r="B31" s="3" t="s">
        <v>17</v>
      </c>
      <c r="C31" s="6" t="s">
        <v>18</v>
      </c>
      <c r="D31" s="6" t="s">
        <v>18</v>
      </c>
      <c r="E31" s="6" t="s">
        <v>19</v>
      </c>
    </row>
    <row r="32" spans="1:40">
      <c r="A32" s="36"/>
      <c r="B32" s="3" t="s">
        <v>23</v>
      </c>
      <c r="C32" s="6">
        <v>1</v>
      </c>
      <c r="D32" s="6">
        <v>21</v>
      </c>
      <c r="E32" s="6">
        <v>29</v>
      </c>
    </row>
    <row r="33" spans="1:5">
      <c r="A33" s="36"/>
      <c r="B33" s="3" t="s">
        <v>25</v>
      </c>
      <c r="C33" s="6">
        <v>20</v>
      </c>
      <c r="D33" s="6">
        <v>28</v>
      </c>
      <c r="E33" s="6">
        <v>530</v>
      </c>
    </row>
    <row r="34" spans="1:5">
      <c r="A34" s="36"/>
      <c r="B34" s="3" t="s">
        <v>27</v>
      </c>
      <c r="C34" s="6">
        <f>C33-C32+1</f>
        <v>20</v>
      </c>
      <c r="D34" s="6">
        <f>D33-D32+1</f>
        <v>8</v>
      </c>
      <c r="E34" s="6">
        <f>E33-E32+1</f>
        <v>502</v>
      </c>
    </row>
    <row r="35" spans="1:5" ht="27">
      <c r="A35" s="36"/>
      <c r="B35" s="10" t="s">
        <v>28</v>
      </c>
      <c r="C35" s="4" t="s">
        <v>177</v>
      </c>
      <c r="D35" s="4" t="s">
        <v>178</v>
      </c>
      <c r="E35" s="4" t="s">
        <v>14</v>
      </c>
    </row>
    <row r="36" spans="1:5">
      <c r="A36" s="37"/>
      <c r="B36" s="5" t="s">
        <v>179</v>
      </c>
      <c r="C36" s="7" t="s">
        <v>180</v>
      </c>
      <c r="D36" s="7" t="s">
        <v>181</v>
      </c>
      <c r="E36" s="7"/>
    </row>
  </sheetData>
  <mergeCells count="7">
    <mergeCell ref="R16:S16"/>
    <mergeCell ref="T16:U16"/>
    <mergeCell ref="A29:A36"/>
    <mergeCell ref="A1:A8"/>
    <mergeCell ref="M3:M5"/>
    <mergeCell ref="A10:A27"/>
    <mergeCell ref="B18:B27"/>
  </mergeCells>
  <conditionalFormatting sqref="C31:E31">
    <cfRule type="cellIs" dxfId="13" priority="31" operator="equal">
      <formula>"N"</formula>
    </cfRule>
    <cfRule type="cellIs" dxfId="12" priority="32" operator="equal">
      <formula>"Y"</formula>
    </cfRule>
  </conditionalFormatting>
  <conditionalFormatting sqref="C3:L3">
    <cfRule type="cellIs" dxfId="11" priority="2" operator="equal">
      <formula>"N"</formula>
    </cfRule>
    <cfRule type="cellIs" dxfId="10" priority="3" operator="equal">
      <formula>"Y"</formula>
    </cfRule>
  </conditionalFormatting>
  <conditionalFormatting sqref="C12:AN12">
    <cfRule type="cellIs" dxfId="9" priority="15" operator="equal">
      <formula>"S"</formula>
    </cfRule>
    <cfRule type="cellIs" dxfId="8" priority="16" operator="equal">
      <formula>"N"</formula>
    </cfRule>
    <cfRule type="cellIs" dxfId="7" priority="17" operator="equal">
      <formula>"Y"</formula>
    </cfRule>
  </conditionalFormatting>
  <conditionalFormatting sqref="D3">
    <cfRule type="cellIs" dxfId="6" priority="4" operator="equal">
      <formula>"S"</formula>
    </cfRule>
  </conditionalFormatting>
  <conditionalFormatting sqref="E31">
    <cfRule type="cellIs" dxfId="5" priority="30" operator="equal">
      <formula>"S"</formula>
    </cfRule>
  </conditionalFormatting>
  <conditionalFormatting sqref="G3">
    <cfRule type="cellIs" dxfId="4" priority="5" operator="equal">
      <formula>"S"</formula>
    </cfRule>
  </conditionalFormatting>
  <conditionalFormatting sqref="L3">
    <cfRule type="cellIs" dxfId="3" priority="1" operator="equal">
      <formula>"S"</formula>
    </cfRule>
  </conditionalFormatting>
  <conditionalFormatting sqref="N3:N5">
    <cfRule type="cellIs" dxfId="2" priority="6" operator="equal">
      <formula>"S"</formula>
    </cfRule>
    <cfRule type="cellIs" dxfId="1" priority="7" operator="equal">
      <formula>"N"</formula>
    </cfRule>
    <cfRule type="cellIs" dxfId="0" priority="8" operator="equal">
      <formula>"Y"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39693050C3C499364228B62C3F5CD" ma:contentTypeVersion="6" ma:contentTypeDescription="Create a new document." ma:contentTypeScope="" ma:versionID="44be27082d0c5957bfa8b5c91b76b0b4">
  <xsd:schema xmlns:xsd="http://www.w3.org/2001/XMLSchema" xmlns:xs="http://www.w3.org/2001/XMLSchema" xmlns:p="http://schemas.microsoft.com/office/2006/metadata/properties" xmlns:ns2="0ce44e40-f39b-41c9-8b54-4f6ef97897d2" xmlns:ns3="f0a17552-abf1-428b-87aa-1482224aa0af" targetNamespace="http://schemas.microsoft.com/office/2006/metadata/properties" ma:root="true" ma:fieldsID="a01e3bdc2500b21c911a616e11d4a2b8" ns2:_="" ns3:_="">
    <xsd:import namespace="0ce44e40-f39b-41c9-8b54-4f6ef97897d2"/>
    <xsd:import namespace="f0a17552-abf1-428b-87aa-1482224aa0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44e40-f39b-41c9-8b54-4f6ef9789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17552-abf1-428b-87aa-1482224a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E3C58D-F191-45AC-8814-52C24EEC1B61}"/>
</file>

<file path=customXml/itemProps2.xml><?xml version="1.0" encoding="utf-8"?>
<ds:datastoreItem xmlns:ds="http://schemas.openxmlformats.org/officeDocument/2006/customXml" ds:itemID="{FFC9DED5-B529-474E-B20A-8FA6093388A4}"/>
</file>

<file path=customXml/itemProps3.xml><?xml version="1.0" encoding="utf-8"?>
<ds:datastoreItem xmlns:ds="http://schemas.openxmlformats.org/officeDocument/2006/customXml" ds:itemID="{145F0EF6-B597-45A1-903A-74E01F53A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English, Steve</dc:creator>
  <cp:keywords/>
  <dc:description/>
  <cp:lastModifiedBy/>
  <cp:revision/>
  <dcterms:created xsi:type="dcterms:W3CDTF">2024-08-09T10:56:50Z</dcterms:created>
  <dcterms:modified xsi:type="dcterms:W3CDTF">2025-06-11T09:07:56Z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0x010100DF239693050C3C499364228B62C3F5CD</vt:lpwstr>
  </property>
</Properties>
</file>